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.shortcut-targets-by-id\1TUkkf6z4eU7kwrnwUyVWLpcMNOo-STj0\Unidad Estadísticas y Datos\Análisis\Género\SEG Genero INE\Noviembre 2023\"/>
    </mc:Choice>
  </mc:AlternateContent>
  <xr:revisionPtr revIDLastSave="0" documentId="13_ncr:1_{2A1BA183-1F01-4FD5-8598-22A749463F0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RESENTACIÓN" sheetId="1" r:id="rId1"/>
    <sheet name="NACIONAL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tTny20qYi/ZQLM0eTJL1KssERwGYHVsNCY6Diq+CESY="/>
    </ext>
  </extLst>
</workbook>
</file>

<file path=xl/calcChain.xml><?xml version="1.0" encoding="utf-8"?>
<calcChain xmlns="http://schemas.openxmlformats.org/spreadsheetml/2006/main">
  <c r="C43" i="2" l="1"/>
  <c r="G43" i="2"/>
  <c r="F43" i="2"/>
  <c r="H43" i="2"/>
  <c r="C41" i="2"/>
  <c r="G41" i="2"/>
  <c r="F41" i="2"/>
  <c r="H41" i="2"/>
</calcChain>
</file>

<file path=xl/sharedStrings.xml><?xml version="1.0" encoding="utf-8"?>
<sst xmlns="http://schemas.openxmlformats.org/spreadsheetml/2006/main" count="76" uniqueCount="28">
  <si>
    <t>INDICADORES DE GÉNERO</t>
  </si>
  <si>
    <t>SUBCOMISIÓN DE ESTADÍSTICAS DE GÉNERO</t>
  </si>
  <si>
    <t xml:space="preserve">            1. Introducción</t>
  </si>
  <si>
    <t xml:space="preserve">La Subcomisión de Estadísticas de Género (SEG), coordinada por el Instituto Nacional de Estadísticas (INE) y el Ministerio de la Mujer y Equidad de Género e integrada por 12 Ministerios/Servicios, pone a disposición de la ciudadanía un conjunto de indicadores de género priorizados, que buscan apoyar el seguimiento de las brechas de género en distintos ámbitos y los procesos de formulación de políticas públicas con enfoque de género y para la igualdad de género. Los indicadores prioritarios entregados forman parte de la producción de estadísticas de distintos Ministerios y Servicios públicos y son dispuestos en la página web de la Subcomisión www.estadisticasdegenero.cl. 
Los indicadores se presentan en torno a nueve (9) ámbitos en los cuales se evidencian brechas de género en la sociedad. Dichos ámbitos son: 1) Economía y finanzas; 2) Educación y cultura; 3) Inclusión social; 4) Trabajo; 5) Poder en la toma de decisiones; 6) Población; 7) Salud y estilo de vida; 8) Seguridad y justicia; 9) Violencia de género.
</t>
  </si>
  <si>
    <t xml:space="preserve">            2. Características del cuadro estadístico</t>
  </si>
  <si>
    <t xml:space="preserve">            3. Consideraciones importantes</t>
  </si>
  <si>
    <t>Año</t>
  </si>
  <si>
    <r>
      <rPr>
        <sz val="11"/>
        <color theme="1"/>
        <rFont val="Calibri"/>
        <family val="2"/>
      </rPr>
      <t xml:space="preserve">Sector de ejecución </t>
    </r>
    <r>
      <rPr>
        <vertAlign val="superscript"/>
        <sz val="11"/>
        <color theme="1"/>
        <rFont val="Calibri"/>
        <family val="2"/>
      </rPr>
      <t>(3)(4)</t>
    </r>
  </si>
  <si>
    <t>Jornadas completas equivalentes trabajadas por investigadores 
(Total)</t>
  </si>
  <si>
    <t>Jornadas completas equivalentes trabajadas por investigadores hombres
 (Total)</t>
  </si>
  <si>
    <t>Jornadas completas equivalentes trabajadas por investigadoras mujeres 
(Total)</t>
  </si>
  <si>
    <t>Porcentaje de las JCE en I+D trabajadas por  hombres 
(%)</t>
  </si>
  <si>
    <t>Porcentaje de las JCE de trabajadas por mujeres 
(%)</t>
  </si>
  <si>
    <r>
      <rPr>
        <sz val="11"/>
        <color theme="1"/>
        <rFont val="Calibri"/>
        <family val="2"/>
      </rPr>
      <t xml:space="preserve">Brecha de género </t>
    </r>
    <r>
      <rPr>
        <vertAlign val="superscript"/>
        <sz val="11"/>
        <color theme="1"/>
        <rFont val="Calibri"/>
        <family val="2"/>
      </rPr>
      <t>(5)</t>
    </r>
    <r>
      <rPr>
        <sz val="11"/>
        <color theme="1"/>
        <rFont val="Calibri"/>
        <family val="2"/>
      </rPr>
      <t xml:space="preserve"> (pp.)</t>
    </r>
  </si>
  <si>
    <t>Estado</t>
  </si>
  <si>
    <t>IES</t>
  </si>
  <si>
    <t>IPSFL</t>
  </si>
  <si>
    <t>Empresas</t>
  </si>
  <si>
    <t>Notas:</t>
  </si>
  <si>
    <r>
      <rPr>
        <vertAlign val="superscript"/>
        <sz val="10"/>
        <color theme="1"/>
        <rFont val="Calibri"/>
        <family val="2"/>
      </rPr>
      <t>(1)</t>
    </r>
    <r>
      <rPr>
        <sz val="10"/>
        <color theme="1"/>
        <rFont val="Calibri"/>
        <family val="2"/>
      </rPr>
      <t xml:space="preserve"> Los datos son presentados a nivel nacional. </t>
    </r>
  </si>
  <si>
    <r>
      <rPr>
        <vertAlign val="superscript"/>
        <sz val="10"/>
        <color theme="1"/>
        <rFont val="Calibri"/>
        <family val="2"/>
      </rPr>
      <t>(3)</t>
    </r>
    <r>
      <rPr>
        <sz val="10"/>
        <color theme="1"/>
        <rFont val="Calibri"/>
        <family val="2"/>
      </rPr>
      <t xml:space="preserve"> IES: Instituciones de Educación Superior.</t>
    </r>
  </si>
  <si>
    <r>
      <rPr>
        <vertAlign val="superscript"/>
        <sz val="10"/>
        <color theme="1"/>
        <rFont val="Calibri"/>
        <family val="2"/>
      </rPr>
      <t>(5)</t>
    </r>
    <r>
      <rPr>
        <sz val="10"/>
        <color theme="1"/>
        <rFont val="Calibri"/>
        <family val="2"/>
      </rPr>
      <t xml:space="preserve"> Las brechas de género se expresan en puntos porcentuales y puede diferir debido al redondeo de cifras.</t>
    </r>
  </si>
  <si>
    <r>
      <rPr>
        <vertAlign val="superscript"/>
        <sz val="10"/>
        <rFont val="Calibri"/>
        <family val="2"/>
      </rPr>
      <t>(2)</t>
    </r>
    <r>
      <rPr>
        <sz val="10"/>
        <color theme="1"/>
        <rFont val="Calibri"/>
        <family val="2"/>
      </rPr>
      <t xml:space="preserve"> El dato de los años de referencia 2018, 2019 y 2020 está corregido por no respuesta. Para mayor información consultar el siguiente documento: https://api.observa.minciencia.gob.cl/api/datosabiertos/download/?handle=123456789/191332&amp;filename=2019-I-mas-D-minuta-resultados.pdf.</t>
    </r>
  </si>
  <si>
    <r>
      <rPr>
        <vertAlign val="superscript"/>
        <sz val="10"/>
        <rFont val="Calibri"/>
        <family val="2"/>
      </rPr>
      <t>(4)</t>
    </r>
    <r>
      <rPr>
        <sz val="10"/>
        <rFont val="Calibri"/>
        <family val="2"/>
      </rPr>
      <t xml:space="preserve"> IPSFL: Instituciones Privadas Sin Fines de Lucro.</t>
    </r>
  </si>
  <si>
    <t>Fuente: Encuesta sobre Gasto y Personal en I+D, años de referencia 2021, 2020, 2019, 2018, 2017, 2016, 2015, 2014, 2013, 2011 - 2012 y 2009 - 2010.</t>
  </si>
  <si>
    <r>
      <rPr>
        <sz val="11"/>
        <color theme="1"/>
        <rFont val="Calibri"/>
        <family val="2"/>
      </rPr>
      <t>Brecha de género, cantidad y distribución porcentual del personal investigador que trabaja en investigación y desarrollo (I+D), por sexo, según sector de ejecución, años 2009 a 2021.</t>
    </r>
    <r>
      <rPr>
        <vertAlign val="superscript"/>
        <sz val="11"/>
        <color theme="1"/>
        <rFont val="Calibri"/>
        <family val="2"/>
      </rPr>
      <t xml:space="preserve"> (1) (2)</t>
    </r>
  </si>
  <si>
    <r>
      <rPr>
        <sz val="11"/>
        <rFont val="Calibri"/>
        <family val="2"/>
      </rPr>
      <t xml:space="preserve">
Los sectores de ejecución se determinan según los lineamientos del Manual de Frascati para este tipo de instrumentos. A saber, se estable a los sectores: Estado, Instituciones de Educación Superior (IES), Instituciones Privadas Sin Fines de Lucro (IPSFL) y Empresas. El personal investigador es aquel que lidera y coordina las actividades de I+D.
La fuente de información para la elaboración de este cuadro estadístico corresponde a la Encuesta sobre Gasto y Personal en investigación y desarrollo (I+D). Esta encuesta tiene un diseño mixto, por una parte, cuenta con un registro histórico compuesto por unidades asociadas a los cuatros sectores recientemente descritos; en este registro levanta información de las instituciones nacionales que ejecutan I+D o con alta propensión a hacerlo. Por otro lado, cuenta con un componente probabilístico para los sectores IPSFL y Empresas, los cuales son seleccionados a través de muestreo aleatorio estratificado. Posteriormente, se les aplica un formulario reducido que identifica su propensión a realizar actividades de I+D. 
Es mandatada desde el Ministerio de Ciencia y levantada por el INE. 
Para más información sobre este y otros indicadores puede visitar el siguiente enlace: </t>
    </r>
    <r>
      <rPr>
        <u/>
        <sz val="11"/>
        <color rgb="FF1155CC"/>
        <rFont val="Calibri"/>
        <family val="2"/>
      </rPr>
      <t>https://observa.minciencia.gob.cl/</t>
    </r>
  </si>
  <si>
    <t xml:space="preserve">Este archivo presenta las jornadas completas equivalentes trabajadas en investigación y desarrollo (I+D) a nivel nacional, según sexo para cada sector de ejecución de la I+D. Además, se presenta la distribución porcentual de esta variable, así como la brecha en cada caso. El cálculo de la brecha se realiza como la diferencia entre la distribución porcentual de mujeres y hombres, medida en puntos porcentuales.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</si>
</sst>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_ ;_ * \-#,##0.0_ ;_ * &quot;-&quot;_ ;_ @_ 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</font>
    <font>
      <u/>
      <sz val="11"/>
      <color rgb="FF1155CC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 wrapText="1" readingOrder="1"/>
    </xf>
    <xf numFmtId="0" fontId="7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center" vertical="center" wrapText="1"/>
    </xf>
    <xf numFmtId="41" fontId="1" fillId="0" borderId="5" xfId="1" applyFont="1" applyFill="1" applyBorder="1" applyAlignment="1">
      <alignment horizontal="center" vertical="center" wrapText="1"/>
    </xf>
    <xf numFmtId="41" fontId="1" fillId="0" borderId="0" xfId="1" applyFont="1" applyFill="1" applyAlignment="1">
      <alignment horizontal="center" vertical="center" wrapText="1"/>
    </xf>
    <xf numFmtId="41" fontId="1" fillId="0" borderId="3" xfId="1" applyFont="1" applyFill="1" applyBorder="1" applyAlignment="1">
      <alignment horizontal="center" vertical="center" wrapText="1"/>
    </xf>
    <xf numFmtId="41" fontId="1" fillId="0" borderId="0" xfId="1" applyFont="1" applyFill="1"/>
    <xf numFmtId="41" fontId="1" fillId="0" borderId="3" xfId="1" applyFont="1" applyFill="1" applyBorder="1"/>
    <xf numFmtId="41" fontId="1" fillId="0" borderId="5" xfId="1" applyFont="1" applyFill="1" applyBorder="1"/>
    <xf numFmtId="41" fontId="1" fillId="0" borderId="0" xfId="1" applyFont="1" applyFill="1" applyAlignment="1">
      <alignment horizontal="center"/>
    </xf>
    <xf numFmtId="41" fontId="1" fillId="0" borderId="3" xfId="1" applyFont="1" applyFill="1" applyBorder="1" applyAlignment="1">
      <alignment horizontal="center"/>
    </xf>
    <xf numFmtId="41" fontId="5" fillId="0" borderId="5" xfId="1" applyFont="1" applyFill="1" applyBorder="1" applyAlignment="1">
      <alignment horizontal="center" vertical="center" wrapText="1"/>
    </xf>
    <xf numFmtId="41" fontId="1" fillId="0" borderId="0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1" fontId="1" fillId="0" borderId="6" xfId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1" fontId="5" fillId="0" borderId="3" xfId="1" applyFont="1" applyFill="1" applyBorder="1"/>
    <xf numFmtId="41" fontId="5" fillId="0" borderId="0" xfId="1" applyFont="1" applyFill="1" applyAlignment="1">
      <alignment horizontal="center" vertical="center" wrapText="1"/>
    </xf>
    <xf numFmtId="41" fontId="5" fillId="0" borderId="3" xfId="1" applyFont="1" applyFill="1" applyBorder="1" applyAlignment="1">
      <alignment horizontal="center" vertical="center" wrapText="1"/>
    </xf>
    <xf numFmtId="41" fontId="5" fillId="0" borderId="0" xfId="1" applyFont="1" applyFill="1" applyBorder="1" applyAlignment="1">
      <alignment horizontal="center" vertical="center" wrapText="1"/>
    </xf>
    <xf numFmtId="41" fontId="5" fillId="0" borderId="6" xfId="1" applyFont="1" applyFill="1" applyBorder="1" applyAlignment="1">
      <alignment horizontal="center" vertical="center" wrapText="1"/>
    </xf>
    <xf numFmtId="0" fontId="13" fillId="0" borderId="0" xfId="0" applyFont="1"/>
    <xf numFmtId="0" fontId="6" fillId="2" borderId="1" xfId="0" applyFont="1" applyFill="1" applyBorder="1" applyAlignment="1">
      <alignment horizontal="left" vertical="top" wrapText="1" readingOrder="1"/>
    </xf>
    <xf numFmtId="0" fontId="5" fillId="0" borderId="2" xfId="0" applyFont="1" applyBorder="1"/>
    <xf numFmtId="0" fontId="2" fillId="0" borderId="0" xfId="0" applyFont="1" applyAlignment="1">
      <alignment horizontal="center" vertical="top" wrapText="1" readingOrder="1"/>
    </xf>
    <xf numFmtId="0" fontId="0" fillId="0" borderId="0" xfId="0"/>
    <xf numFmtId="0" fontId="2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4" fillId="0" borderId="3" xfId="0" applyFont="1" applyBorder="1" applyAlignment="1">
      <alignment horizontal="left" vertical="top" wrapText="1" readingOrder="1"/>
    </xf>
    <xf numFmtId="0" fontId="5" fillId="0" borderId="3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2" xfId="0" applyFont="1" applyBorder="1" applyAlignment="1">
      <alignment vertical="top"/>
    </xf>
    <xf numFmtId="164" fontId="1" fillId="0" borderId="5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 wrapText="1"/>
    </xf>
    <xf numFmtId="164" fontId="1" fillId="0" borderId="3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right"/>
    </xf>
    <xf numFmtId="164" fontId="1" fillId="0" borderId="3" xfId="1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bserva.minciencia.gob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B6" sqref="B6:C6"/>
    </sheetView>
  </sheetViews>
  <sheetFormatPr baseColWidth="10" defaultColWidth="14.44140625" defaultRowHeight="15" customHeight="1" x14ac:dyDescent="0.3"/>
  <cols>
    <col min="1" max="1" width="9.44140625" customWidth="1"/>
    <col min="2" max="3" width="47.33203125" customWidth="1"/>
    <col min="4" max="6" width="8.44140625" customWidth="1"/>
    <col min="7" max="26" width="8.88671875" customWidth="1"/>
  </cols>
  <sheetData>
    <row r="1" spans="1:26" ht="19.5" customHeight="1" x14ac:dyDescent="0.3">
      <c r="A1" s="1"/>
      <c r="B1" s="34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">
      <c r="A2" s="1"/>
      <c r="B2" s="34" t="s">
        <v>0</v>
      </c>
      <c r="C2" s="3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">
      <c r="A3" s="1"/>
      <c r="B3" s="34" t="s">
        <v>1</v>
      </c>
      <c r="C3" s="3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">
      <c r="A4" s="36" t="s">
        <v>2</v>
      </c>
      <c r="B4" s="35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">
      <c r="A5" s="1"/>
      <c r="B5" s="37"/>
      <c r="C5" s="3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4.25" customHeight="1" x14ac:dyDescent="0.3">
      <c r="A6" s="1"/>
      <c r="B6" s="38" t="s">
        <v>3</v>
      </c>
      <c r="C6" s="3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">
      <c r="A7" s="1"/>
      <c r="B7" s="37"/>
      <c r="C7" s="3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">
      <c r="A8" s="36" t="s">
        <v>4</v>
      </c>
      <c r="B8" s="35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">
      <c r="A9" s="1"/>
      <c r="B9" s="39"/>
      <c r="C9" s="4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9.25" customHeight="1" x14ac:dyDescent="0.3">
      <c r="A10" s="1"/>
      <c r="B10" s="38" t="s">
        <v>27</v>
      </c>
      <c r="C10" s="4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3">
      <c r="A11" s="1"/>
      <c r="B11" s="37"/>
      <c r="C11" s="3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3">
      <c r="A12" s="36" t="s">
        <v>5</v>
      </c>
      <c r="B12" s="35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3">
      <c r="A13" s="3"/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0.5" customHeight="1" x14ac:dyDescent="0.3">
      <c r="A14" s="1"/>
      <c r="B14" s="32" t="s">
        <v>26</v>
      </c>
      <c r="C14" s="3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3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3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"/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"/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"/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"/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1"/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"/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"/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"/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"/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1"/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"/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"/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"/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1"/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1"/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"/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"/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"/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"/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"/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"/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"/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"/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"/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1"/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1"/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1"/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1"/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1"/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1"/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1"/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1"/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1"/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1"/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1"/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1"/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1"/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1"/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1"/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1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1"/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1"/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1"/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1"/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1"/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1"/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1"/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1"/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1"/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1"/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1"/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1"/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1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1"/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1"/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1"/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1"/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1"/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1"/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1"/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1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1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1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1"/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1"/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1"/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1"/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1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1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1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1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1"/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1"/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1"/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1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1"/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1"/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1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1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1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1"/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1"/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1"/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1"/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1"/>
      <c r="B138" s="1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1"/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1"/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1"/>
      <c r="B146" s="1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1"/>
      <c r="B147" s="1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1"/>
      <c r="B149" s="1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1"/>
      <c r="B150" s="1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1"/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1"/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1"/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1"/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1"/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1"/>
      <c r="B156" s="1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1"/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1"/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1"/>
      <c r="B159" s="1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1"/>
      <c r="B160" s="1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1"/>
      <c r="B161" s="1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1"/>
      <c r="B162" s="1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1"/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1"/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1"/>
      <c r="B165" s="1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1"/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1"/>
      <c r="B167" s="1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1"/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1"/>
      <c r="B169" s="1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1"/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1"/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1"/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1"/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1"/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1"/>
      <c r="B176" s="1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1"/>
      <c r="B177" s="1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1"/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1"/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1"/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1"/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1"/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1"/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1"/>
      <c r="B184" s="1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1"/>
      <c r="B185" s="1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1"/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1"/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1"/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1"/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1"/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1"/>
      <c r="B191" s="1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1"/>
      <c r="B192" s="1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1"/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1"/>
      <c r="B194" s="1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1"/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1"/>
      <c r="B196" s="1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1"/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1"/>
      <c r="B198" s="1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1"/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1"/>
      <c r="B200" s="1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1"/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1"/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1"/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1"/>
      <c r="B204" s="1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1"/>
      <c r="B205" s="1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1"/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1"/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1"/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1"/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1"/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1"/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1"/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1"/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1"/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1"/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1"/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1"/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1"/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1"/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1"/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1"/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1"/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1"/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1"/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1"/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1"/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1"/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1"/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1"/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1"/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1"/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1"/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1"/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1"/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1"/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1"/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1"/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1"/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1"/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1"/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1"/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1"/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1"/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1"/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1"/>
      <c r="B248" s="1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1"/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1"/>
      <c r="B250" s="1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1"/>
      <c r="B251" s="1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1"/>
      <c r="B252" s="1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1"/>
      <c r="B253" s="1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1"/>
      <c r="B254" s="1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1"/>
      <c r="B255" s="1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1"/>
      <c r="B256" s="1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1"/>
      <c r="B257" s="1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1"/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1"/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1"/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1"/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1"/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1"/>
      <c r="B263" s="1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1"/>
      <c r="B264" s="1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1"/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1"/>
      <c r="B266" s="1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1"/>
      <c r="B267" s="1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1"/>
      <c r="B268" s="1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1"/>
      <c r="B269" s="1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1"/>
      <c r="B270" s="1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1"/>
      <c r="B271" s="1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1"/>
      <c r="B272" s="1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1"/>
      <c r="B273" s="1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1"/>
      <c r="B274" s="1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1"/>
      <c r="B275" s="1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1"/>
      <c r="B276" s="1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1"/>
      <c r="B277" s="1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1"/>
      <c r="B577" s="1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1"/>
      <c r="B578" s="1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1"/>
      <c r="B579" s="1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1"/>
      <c r="B580" s="1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1"/>
      <c r="B581" s="1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1"/>
      <c r="B582" s="1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1"/>
      <c r="B583" s="1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1"/>
      <c r="B584" s="1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1"/>
      <c r="B585" s="1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1"/>
      <c r="B586" s="1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1"/>
      <c r="B587" s="1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1"/>
      <c r="B588" s="1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1"/>
      <c r="B589" s="1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1"/>
      <c r="B590" s="1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1"/>
      <c r="B591" s="1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1"/>
      <c r="B592" s="1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1"/>
      <c r="B593" s="1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1"/>
      <c r="B594" s="1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1"/>
      <c r="B595" s="1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1"/>
      <c r="B596" s="1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1"/>
      <c r="B597" s="1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1"/>
      <c r="B598" s="1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1"/>
      <c r="B599" s="1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1"/>
      <c r="B600" s="1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1"/>
      <c r="B601" s="1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1"/>
      <c r="B602" s="1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1"/>
      <c r="B603" s="1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1"/>
      <c r="B604" s="1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1"/>
      <c r="B605" s="1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1"/>
      <c r="B606" s="1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1"/>
      <c r="B607" s="1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1"/>
      <c r="B608" s="1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1"/>
      <c r="B609" s="1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1"/>
      <c r="B610" s="1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1"/>
      <c r="B611" s="1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1"/>
      <c r="B612" s="1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1"/>
      <c r="B613" s="1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1"/>
      <c r="B614" s="1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1"/>
      <c r="B615" s="1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1"/>
      <c r="B616" s="1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1"/>
      <c r="B617" s="1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1"/>
      <c r="B618" s="1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1"/>
      <c r="B619" s="1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1"/>
      <c r="B620" s="1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1"/>
      <c r="B621" s="1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1"/>
      <c r="B622" s="1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1"/>
      <c r="B623" s="1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1"/>
      <c r="B624" s="1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1"/>
      <c r="B625" s="1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1"/>
      <c r="B626" s="1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1"/>
      <c r="B627" s="1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1"/>
      <c r="B628" s="1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1"/>
      <c r="B629" s="1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1"/>
      <c r="B634" s="1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1"/>
      <c r="B635" s="1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1"/>
      <c r="B636" s="1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1"/>
      <c r="B637" s="1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1"/>
      <c r="B638" s="1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1"/>
      <c r="B639" s="1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1"/>
      <c r="B640" s="1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1"/>
      <c r="B641" s="1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1"/>
      <c r="B642" s="1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1"/>
      <c r="B643" s="1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1"/>
      <c r="B644" s="1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1"/>
      <c r="B645" s="1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1"/>
      <c r="B646" s="1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1"/>
      <c r="B647" s="1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1"/>
      <c r="B648" s="1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1"/>
      <c r="B649" s="1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1"/>
      <c r="B650" s="1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1"/>
      <c r="B651" s="1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1"/>
      <c r="B652" s="1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1"/>
      <c r="B653" s="1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1"/>
      <c r="B654" s="1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1"/>
      <c r="B655" s="1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1"/>
      <c r="B656" s="1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1"/>
      <c r="B657" s="1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1"/>
      <c r="B658" s="1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1"/>
      <c r="B659" s="1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1"/>
      <c r="B660" s="1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1"/>
      <c r="B661" s="1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1"/>
      <c r="B662" s="1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1"/>
      <c r="B663" s="1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1"/>
      <c r="B664" s="1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1"/>
      <c r="B665" s="1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1"/>
      <c r="B666" s="1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1"/>
      <c r="B667" s="1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1"/>
      <c r="B668" s="1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1"/>
      <c r="B669" s="1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1"/>
      <c r="B670" s="1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1"/>
      <c r="B671" s="1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1"/>
      <c r="B672" s="1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1"/>
      <c r="B673" s="1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1"/>
      <c r="B674" s="1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1"/>
      <c r="B675" s="1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1"/>
      <c r="B676" s="1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1"/>
      <c r="B677" s="1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1"/>
      <c r="B678" s="1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1"/>
      <c r="B679" s="1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1"/>
      <c r="B680" s="1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1"/>
      <c r="B681" s="1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1"/>
      <c r="B682" s="1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1"/>
      <c r="B683" s="1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1"/>
      <c r="B684" s="1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1"/>
      <c r="B685" s="1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1"/>
      <c r="B686" s="1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1"/>
      <c r="B687" s="1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1"/>
      <c r="B688" s="1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1"/>
      <c r="B689" s="1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1"/>
      <c r="B690" s="1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1"/>
      <c r="B691" s="1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1"/>
      <c r="B692" s="1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1"/>
      <c r="B693" s="1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1"/>
      <c r="B694" s="1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1"/>
      <c r="B695" s="1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1"/>
      <c r="B696" s="1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1"/>
      <c r="B697" s="1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1"/>
      <c r="B698" s="1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1"/>
      <c r="B699" s="1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1"/>
      <c r="B700" s="1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1"/>
      <c r="B701" s="1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1"/>
      <c r="B702" s="1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1"/>
      <c r="B703" s="1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1"/>
      <c r="B704" s="1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1"/>
      <c r="B705" s="1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1"/>
      <c r="B706" s="1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1"/>
      <c r="B707" s="1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1"/>
      <c r="B708" s="1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1"/>
      <c r="B709" s="1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1"/>
      <c r="B710" s="1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1"/>
      <c r="B711" s="1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1"/>
      <c r="B712" s="1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1"/>
      <c r="B713" s="1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1"/>
      <c r="B714" s="1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1"/>
      <c r="B715" s="1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1"/>
      <c r="B716" s="1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1"/>
      <c r="B717" s="1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1"/>
      <c r="B718" s="1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1"/>
      <c r="B719" s="1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1"/>
      <c r="B720" s="1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1"/>
      <c r="B721" s="1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1"/>
      <c r="B722" s="1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1"/>
      <c r="B723" s="1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1"/>
      <c r="B724" s="1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1"/>
      <c r="B725" s="1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1"/>
      <c r="B726" s="1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1"/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1"/>
      <c r="B728" s="1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1"/>
      <c r="B729" s="1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1"/>
      <c r="B730" s="1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1"/>
      <c r="B731" s="1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1"/>
      <c r="B732" s="1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1"/>
      <c r="B733" s="1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1"/>
      <c r="B734" s="1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1"/>
      <c r="B735" s="1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1"/>
      <c r="B736" s="1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1"/>
      <c r="B737" s="1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1"/>
      <c r="B738" s="1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1"/>
      <c r="B739" s="1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1"/>
      <c r="B740" s="1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1"/>
      <c r="B741" s="1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1"/>
      <c r="B742" s="1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1"/>
      <c r="B743" s="1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1"/>
      <c r="B744" s="1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1"/>
      <c r="B745" s="1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1"/>
      <c r="B746" s="1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1"/>
      <c r="B747" s="1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1"/>
      <c r="B748" s="1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1"/>
      <c r="B749" s="1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1"/>
      <c r="B750" s="1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1"/>
      <c r="B751" s="1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1"/>
      <c r="B752" s="1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1"/>
      <c r="B753" s="1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1"/>
      <c r="B754" s="1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1"/>
      <c r="B755" s="1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1"/>
      <c r="B756" s="1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1"/>
      <c r="B757" s="1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1"/>
      <c r="B758" s="1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1"/>
      <c r="B759" s="1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1"/>
      <c r="B760" s="1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1"/>
      <c r="B761" s="1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1"/>
      <c r="B762" s="1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1"/>
      <c r="B763" s="1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1"/>
      <c r="B764" s="1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1"/>
      <c r="B765" s="1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1"/>
      <c r="B766" s="1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1"/>
      <c r="B767" s="1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1"/>
      <c r="B768" s="1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1"/>
      <c r="B769" s="1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1"/>
      <c r="B770" s="1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1"/>
      <c r="B771" s="1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1"/>
      <c r="B772" s="1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1"/>
      <c r="B773" s="1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1"/>
      <c r="B774" s="1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1"/>
      <c r="B775" s="1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1"/>
      <c r="B776" s="1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1"/>
      <c r="B777" s="1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1"/>
      <c r="B778" s="1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1"/>
      <c r="B779" s="1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1"/>
      <c r="B780" s="1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1"/>
      <c r="B781" s="1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1"/>
      <c r="B782" s="1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1"/>
      <c r="B783" s="1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1"/>
      <c r="B784" s="1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1"/>
      <c r="B785" s="1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1"/>
      <c r="B786" s="1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1"/>
      <c r="B787" s="1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1"/>
      <c r="B788" s="1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1"/>
      <c r="B789" s="1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1"/>
      <c r="B790" s="1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1"/>
      <c r="B791" s="1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1"/>
      <c r="B792" s="1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1"/>
      <c r="B793" s="1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1"/>
      <c r="B794" s="1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1"/>
      <c r="B795" s="1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1"/>
      <c r="B796" s="1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1"/>
      <c r="B797" s="1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1"/>
      <c r="B798" s="1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1"/>
      <c r="B799" s="1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1"/>
      <c r="B800" s="1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1"/>
      <c r="B801" s="1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1"/>
      <c r="B802" s="1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1"/>
      <c r="B803" s="1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1"/>
      <c r="B804" s="1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1"/>
      <c r="B805" s="1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1"/>
      <c r="B806" s="1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1"/>
      <c r="B807" s="1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1"/>
      <c r="B808" s="1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1"/>
      <c r="B809" s="1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1"/>
      <c r="B810" s="1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1"/>
      <c r="B811" s="1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1"/>
      <c r="B812" s="1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1"/>
      <c r="B813" s="1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1"/>
      <c r="B814" s="1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1"/>
      <c r="B815" s="1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1"/>
      <c r="B816" s="1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1"/>
      <c r="B817" s="1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1"/>
      <c r="B818" s="1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1"/>
      <c r="B819" s="1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1"/>
      <c r="B820" s="1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1"/>
      <c r="B821" s="1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1"/>
      <c r="B822" s="1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1"/>
      <c r="B823" s="1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1"/>
      <c r="B824" s="1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1"/>
      <c r="B825" s="1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1"/>
      <c r="B826" s="1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1"/>
      <c r="B827" s="1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1"/>
      <c r="B828" s="1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1"/>
      <c r="B829" s="1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1"/>
      <c r="B830" s="1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1"/>
      <c r="B831" s="1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1"/>
      <c r="B832" s="1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1"/>
      <c r="B833" s="1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1"/>
      <c r="B834" s="1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1"/>
      <c r="B835" s="1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1"/>
      <c r="B836" s="1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1"/>
      <c r="B837" s="1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1"/>
      <c r="B838" s="1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1"/>
      <c r="B839" s="1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1"/>
      <c r="B840" s="1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1"/>
      <c r="B841" s="1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1"/>
      <c r="B842" s="1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1"/>
      <c r="B843" s="1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1"/>
      <c r="B844" s="1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1"/>
      <c r="B845" s="1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1"/>
      <c r="B846" s="1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1"/>
      <c r="B847" s="1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1"/>
      <c r="B848" s="1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1"/>
      <c r="B849" s="1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1"/>
      <c r="B850" s="1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1"/>
      <c r="B851" s="1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1"/>
      <c r="B852" s="1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1"/>
      <c r="B853" s="1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1"/>
      <c r="B854" s="1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1"/>
      <c r="B855" s="1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1"/>
      <c r="B856" s="1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1"/>
      <c r="B857" s="1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1"/>
      <c r="B858" s="1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1"/>
      <c r="B859" s="1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1"/>
      <c r="B860" s="1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1"/>
      <c r="B861" s="1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1"/>
      <c r="B862" s="1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1"/>
      <c r="B863" s="1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1"/>
      <c r="B864" s="1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1"/>
      <c r="B865" s="1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1"/>
      <c r="B866" s="1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1"/>
      <c r="B867" s="1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1"/>
      <c r="B868" s="1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1"/>
      <c r="B869" s="1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1"/>
      <c r="B870" s="1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1"/>
      <c r="B871" s="1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1"/>
      <c r="B872" s="1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1"/>
      <c r="B873" s="1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1"/>
      <c r="B874" s="1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1"/>
      <c r="B875" s="1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1"/>
      <c r="B876" s="1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1"/>
      <c r="B877" s="1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1"/>
      <c r="B878" s="1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1"/>
      <c r="B879" s="1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1"/>
      <c r="B880" s="1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1"/>
      <c r="B881" s="1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1"/>
      <c r="B882" s="1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1"/>
      <c r="B883" s="1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1"/>
      <c r="B884" s="1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1"/>
      <c r="B885" s="1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1"/>
      <c r="B886" s="1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1"/>
      <c r="B887" s="1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1"/>
      <c r="B888" s="1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1"/>
      <c r="B889" s="1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1"/>
      <c r="B890" s="1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1"/>
      <c r="B891" s="1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1"/>
      <c r="B892" s="1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1"/>
      <c r="B893" s="1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1"/>
      <c r="B894" s="1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1"/>
      <c r="B895" s="1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1"/>
      <c r="B896" s="1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1"/>
      <c r="B897" s="1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1"/>
      <c r="B898" s="1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1"/>
      <c r="B899" s="1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1"/>
      <c r="B900" s="1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1"/>
      <c r="B901" s="1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1"/>
      <c r="B902" s="1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1"/>
      <c r="B903" s="1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1"/>
      <c r="B904" s="1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1"/>
      <c r="B905" s="1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1"/>
      <c r="B906" s="1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1"/>
      <c r="B907" s="1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1"/>
      <c r="B908" s="1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1"/>
      <c r="B909" s="1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1"/>
      <c r="B910" s="1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1"/>
      <c r="B911" s="1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1"/>
      <c r="B912" s="1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1"/>
      <c r="B913" s="1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1"/>
      <c r="B914" s="1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1"/>
      <c r="B915" s="1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1"/>
      <c r="B916" s="1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1"/>
      <c r="B917" s="1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1"/>
      <c r="B918" s="1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1"/>
      <c r="B919" s="1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1"/>
      <c r="B920" s="1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1"/>
      <c r="B921" s="1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1"/>
      <c r="B922" s="1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1"/>
      <c r="B923" s="1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1"/>
      <c r="B924" s="1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1"/>
      <c r="B925" s="1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1"/>
      <c r="B926" s="1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1"/>
      <c r="B927" s="1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1"/>
      <c r="B928" s="1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1"/>
      <c r="B929" s="1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1"/>
      <c r="B930" s="1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1"/>
      <c r="B931" s="1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1"/>
      <c r="B932" s="1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1"/>
      <c r="B933" s="1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1"/>
      <c r="B934" s="1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1"/>
      <c r="B935" s="1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1"/>
      <c r="B936" s="1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1"/>
      <c r="B937" s="1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1"/>
      <c r="B938" s="1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1"/>
      <c r="B939" s="1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1"/>
      <c r="B940" s="1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1"/>
      <c r="B941" s="1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1"/>
      <c r="B942" s="1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1"/>
      <c r="B943" s="1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1"/>
      <c r="B944" s="1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1"/>
      <c r="B945" s="1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1"/>
      <c r="B946" s="1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1"/>
      <c r="B947" s="1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1"/>
      <c r="B948" s="1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1"/>
      <c r="B949" s="1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1"/>
      <c r="B950" s="1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1"/>
      <c r="B951" s="1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1"/>
      <c r="B952" s="1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1"/>
      <c r="B953" s="1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1"/>
      <c r="B954" s="1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1"/>
      <c r="B955" s="1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1"/>
      <c r="B956" s="1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1"/>
      <c r="B957" s="1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1"/>
      <c r="B958" s="1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1"/>
      <c r="B959" s="1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1"/>
      <c r="B960" s="1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1"/>
      <c r="B961" s="1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1"/>
      <c r="B962" s="1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1"/>
      <c r="B963" s="1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1"/>
      <c r="B964" s="1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1"/>
      <c r="B965" s="1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1"/>
      <c r="B966" s="1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1"/>
      <c r="B967" s="1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1"/>
      <c r="B968" s="1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1"/>
      <c r="B969" s="1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1"/>
      <c r="B970" s="1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1"/>
      <c r="B971" s="1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1"/>
      <c r="B972" s="1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1"/>
      <c r="B973" s="1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1"/>
      <c r="B974" s="1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1"/>
      <c r="B975" s="1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B14:C14"/>
    <mergeCell ref="B1:C1"/>
    <mergeCell ref="B2:C2"/>
    <mergeCell ref="B3:C3"/>
    <mergeCell ref="A4:B4"/>
    <mergeCell ref="B5:C5"/>
    <mergeCell ref="B6:C6"/>
    <mergeCell ref="B7:C7"/>
    <mergeCell ref="A8:B8"/>
    <mergeCell ref="B9:C9"/>
    <mergeCell ref="B10:C10"/>
    <mergeCell ref="B11:C11"/>
    <mergeCell ref="A12:B12"/>
  </mergeCells>
  <hyperlinks>
    <hyperlink ref="B14" r:id="rId1" xr:uid="{00000000-0004-0000-0000-000000000000}"/>
  </hyperlinks>
  <pageMargins left="0.78740157480314965" right="0.78740157480314965" top="0.78740157480314965" bottom="0.7874015748031496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showGridLines="0" tabSelected="1" workbookViewId="0">
      <selection activeCell="E65" sqref="E65"/>
    </sheetView>
  </sheetViews>
  <sheetFormatPr baseColWidth="10" defaultColWidth="14.44140625" defaultRowHeight="15" customHeight="1" x14ac:dyDescent="0.3"/>
  <cols>
    <col min="1" max="1" width="14.109375" customWidth="1"/>
    <col min="2" max="6" width="16.6640625" customWidth="1"/>
    <col min="7" max="7" width="13.109375" customWidth="1"/>
    <col min="8" max="8" width="12.33203125" customWidth="1"/>
    <col min="9" max="17" width="10.6640625" customWidth="1"/>
  </cols>
  <sheetData>
    <row r="1" spans="1:8" ht="14.25" customHeight="1" x14ac:dyDescent="0.3">
      <c r="A1" s="1" t="s">
        <v>25</v>
      </c>
      <c r="B1" s="4"/>
      <c r="C1" s="4"/>
      <c r="D1" s="4"/>
      <c r="E1" s="4"/>
    </row>
    <row r="2" spans="1:8" ht="14.25" customHeight="1" x14ac:dyDescent="0.3">
      <c r="A2" s="4"/>
      <c r="B2" s="4"/>
      <c r="C2" s="4"/>
      <c r="D2" s="4"/>
      <c r="E2" s="4"/>
    </row>
    <row r="3" spans="1:8" ht="90.6" customHeight="1" x14ac:dyDescent="0.3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</row>
    <row r="4" spans="1:8" ht="14.25" customHeight="1" x14ac:dyDescent="0.3">
      <c r="A4" s="42">
        <v>2009</v>
      </c>
      <c r="B4" s="6" t="s">
        <v>14</v>
      </c>
      <c r="C4" s="21">
        <v>269</v>
      </c>
      <c r="D4" s="13">
        <v>161</v>
      </c>
      <c r="E4" s="13">
        <v>108</v>
      </c>
      <c r="F4" s="46">
        <v>59.85130111524164</v>
      </c>
      <c r="G4" s="46">
        <v>40.148698884758403</v>
      </c>
      <c r="H4" s="7">
        <v>-19.702602230483272</v>
      </c>
    </row>
    <row r="5" spans="1:8" ht="14.25" customHeight="1" x14ac:dyDescent="0.3">
      <c r="A5" s="35"/>
      <c r="B5" s="8" t="s">
        <v>15</v>
      </c>
      <c r="C5" s="14">
        <v>3007</v>
      </c>
      <c r="D5" s="14">
        <v>2046</v>
      </c>
      <c r="E5" s="14">
        <v>961</v>
      </c>
      <c r="F5" s="47">
        <v>68.041237113402062</v>
      </c>
      <c r="G5" s="47">
        <v>31.958762886597935</v>
      </c>
      <c r="H5" s="9">
        <v>-36.082474226804123</v>
      </c>
    </row>
    <row r="6" spans="1:8" ht="14.25" customHeight="1" x14ac:dyDescent="0.3">
      <c r="A6" s="35"/>
      <c r="B6" s="8" t="s">
        <v>16</v>
      </c>
      <c r="C6" s="14">
        <v>570</v>
      </c>
      <c r="D6" s="14">
        <v>377</v>
      </c>
      <c r="E6" s="14">
        <v>193</v>
      </c>
      <c r="F6" s="47">
        <v>66.140350877192972</v>
      </c>
      <c r="G6" s="47">
        <v>33.859649122807021</v>
      </c>
      <c r="H6" s="9">
        <v>-32.280701754385952</v>
      </c>
    </row>
    <row r="7" spans="1:8" ht="14.25" customHeight="1" x14ac:dyDescent="0.3">
      <c r="A7" s="40"/>
      <c r="B7" s="10" t="s">
        <v>17</v>
      </c>
      <c r="C7" s="15">
        <v>1013</v>
      </c>
      <c r="D7" s="15">
        <v>749</v>
      </c>
      <c r="E7" s="15">
        <v>264</v>
      </c>
      <c r="F7" s="48">
        <v>73.938795656465942</v>
      </c>
      <c r="G7" s="48">
        <v>26.061204343534055</v>
      </c>
      <c r="H7" s="11">
        <v>-47.877591312931884</v>
      </c>
    </row>
    <row r="8" spans="1:8" ht="14.25" customHeight="1" x14ac:dyDescent="0.3">
      <c r="A8" s="42">
        <v>2010</v>
      </c>
      <c r="B8" s="6" t="s">
        <v>14</v>
      </c>
      <c r="C8" s="13">
        <v>292</v>
      </c>
      <c r="D8" s="13">
        <v>180</v>
      </c>
      <c r="E8" s="13">
        <v>112</v>
      </c>
      <c r="F8" s="46">
        <v>61.643835616438359</v>
      </c>
      <c r="G8" s="46">
        <v>38.356164383561641</v>
      </c>
      <c r="H8" s="7">
        <v>-23.287671232876718</v>
      </c>
    </row>
    <row r="9" spans="1:8" ht="14.25" customHeight="1" x14ac:dyDescent="0.3">
      <c r="A9" s="35"/>
      <c r="B9" s="8" t="s">
        <v>15</v>
      </c>
      <c r="C9" s="14">
        <v>3274</v>
      </c>
      <c r="D9" s="14">
        <v>2235</v>
      </c>
      <c r="E9" s="14">
        <v>1039</v>
      </c>
      <c r="F9" s="47">
        <v>68.265119120342092</v>
      </c>
      <c r="G9" s="47">
        <v>31.734880879657911</v>
      </c>
      <c r="H9" s="9">
        <v>-36.530238240684184</v>
      </c>
    </row>
    <row r="10" spans="1:8" ht="14.25" customHeight="1" x14ac:dyDescent="0.3">
      <c r="A10" s="35"/>
      <c r="B10" s="8" t="s">
        <v>16</v>
      </c>
      <c r="C10" s="14">
        <v>576</v>
      </c>
      <c r="D10" s="14">
        <v>376</v>
      </c>
      <c r="E10" s="14">
        <v>200</v>
      </c>
      <c r="F10" s="47">
        <v>65.277777777777786</v>
      </c>
      <c r="G10" s="47">
        <v>34.722222222222221</v>
      </c>
      <c r="H10" s="9">
        <v>-30.555555555555564</v>
      </c>
    </row>
    <row r="11" spans="1:8" ht="14.25" customHeight="1" x14ac:dyDescent="0.3">
      <c r="A11" s="40"/>
      <c r="B11" s="10" t="s">
        <v>17</v>
      </c>
      <c r="C11" s="15">
        <v>1298</v>
      </c>
      <c r="D11" s="15">
        <v>978</v>
      </c>
      <c r="E11" s="15">
        <v>320</v>
      </c>
      <c r="F11" s="48">
        <v>75.346687211093993</v>
      </c>
      <c r="G11" s="48">
        <v>24.65331278890601</v>
      </c>
      <c r="H11" s="11">
        <v>-50.693374422187986</v>
      </c>
    </row>
    <row r="12" spans="1:8" ht="14.25" customHeight="1" x14ac:dyDescent="0.3">
      <c r="A12" s="42">
        <v>2011</v>
      </c>
      <c r="B12" s="6" t="s">
        <v>14</v>
      </c>
      <c r="C12" s="13">
        <v>337</v>
      </c>
      <c r="D12" s="13">
        <v>203</v>
      </c>
      <c r="E12" s="13">
        <v>134</v>
      </c>
      <c r="F12" s="46">
        <v>60.237388724035611</v>
      </c>
      <c r="G12" s="46">
        <v>39.762611275964396</v>
      </c>
      <c r="H12" s="7">
        <v>-20.474777448071215</v>
      </c>
    </row>
    <row r="13" spans="1:8" ht="14.25" customHeight="1" x14ac:dyDescent="0.3">
      <c r="A13" s="35"/>
      <c r="B13" s="8" t="s">
        <v>15</v>
      </c>
      <c r="C13" s="14">
        <v>3294</v>
      </c>
      <c r="D13" s="14">
        <v>2235</v>
      </c>
      <c r="E13" s="14">
        <v>1059</v>
      </c>
      <c r="F13" s="47">
        <v>67.850637522768679</v>
      </c>
      <c r="G13" s="47">
        <v>32.149362477231328</v>
      </c>
      <c r="H13" s="9">
        <v>-35.701275045537351</v>
      </c>
    </row>
    <row r="14" spans="1:8" ht="14.25" customHeight="1" x14ac:dyDescent="0.3">
      <c r="A14" s="35"/>
      <c r="B14" s="8" t="s">
        <v>16</v>
      </c>
      <c r="C14" s="14">
        <v>631</v>
      </c>
      <c r="D14" s="14">
        <v>410</v>
      </c>
      <c r="E14" s="14">
        <v>221</v>
      </c>
      <c r="F14" s="47">
        <v>64.97622820919176</v>
      </c>
      <c r="G14" s="47">
        <v>35.02377179080824</v>
      </c>
      <c r="H14" s="9">
        <v>-29.95245641838352</v>
      </c>
    </row>
    <row r="15" spans="1:8" ht="14.25" customHeight="1" x14ac:dyDescent="0.3">
      <c r="A15" s="40"/>
      <c r="B15" s="10" t="s">
        <v>17</v>
      </c>
      <c r="C15" s="15">
        <v>1752</v>
      </c>
      <c r="D15" s="15">
        <v>1285</v>
      </c>
      <c r="E15" s="15">
        <v>467</v>
      </c>
      <c r="F15" s="48">
        <v>73.344748858447488</v>
      </c>
      <c r="G15" s="48">
        <v>26.655251141552512</v>
      </c>
      <c r="H15" s="11">
        <v>-46.689497716894977</v>
      </c>
    </row>
    <row r="16" spans="1:8" ht="14.25" customHeight="1" x14ac:dyDescent="0.3">
      <c r="A16" s="42">
        <v>2012</v>
      </c>
      <c r="B16" s="6" t="s">
        <v>14</v>
      </c>
      <c r="C16" s="13">
        <v>404</v>
      </c>
      <c r="D16" s="13">
        <v>238</v>
      </c>
      <c r="E16" s="13">
        <v>166</v>
      </c>
      <c r="F16" s="46">
        <v>58.910891089108908</v>
      </c>
      <c r="G16" s="46">
        <v>41.089108910891085</v>
      </c>
      <c r="H16" s="7">
        <v>-17.821782178217823</v>
      </c>
    </row>
    <row r="17" spans="1:8" ht="14.25" customHeight="1" x14ac:dyDescent="0.3">
      <c r="A17" s="35"/>
      <c r="B17" s="8" t="s">
        <v>15</v>
      </c>
      <c r="C17" s="14">
        <v>3561</v>
      </c>
      <c r="D17" s="14">
        <v>2414</v>
      </c>
      <c r="E17" s="14">
        <v>1147</v>
      </c>
      <c r="F17" s="47">
        <v>67.789946644201066</v>
      </c>
      <c r="G17" s="47">
        <v>32.210053355798934</v>
      </c>
      <c r="H17" s="9">
        <v>-35.579893288402133</v>
      </c>
    </row>
    <row r="18" spans="1:8" ht="14.25" customHeight="1" x14ac:dyDescent="0.3">
      <c r="A18" s="35"/>
      <c r="B18" s="8" t="s">
        <v>16</v>
      </c>
      <c r="C18" s="14">
        <v>738</v>
      </c>
      <c r="D18" s="14">
        <v>443</v>
      </c>
      <c r="E18" s="14">
        <v>295</v>
      </c>
      <c r="F18" s="47">
        <v>60.027100271002709</v>
      </c>
      <c r="G18" s="47">
        <v>39.972899728997291</v>
      </c>
      <c r="H18" s="9">
        <v>-20.054200542005418</v>
      </c>
    </row>
    <row r="19" spans="1:8" ht="14.25" customHeight="1" x14ac:dyDescent="0.3">
      <c r="A19" s="40"/>
      <c r="B19" s="10" t="s">
        <v>17</v>
      </c>
      <c r="C19" s="15">
        <v>2027</v>
      </c>
      <c r="D19" s="15">
        <v>1483</v>
      </c>
      <c r="E19" s="15">
        <v>544</v>
      </c>
      <c r="F19" s="48">
        <v>73.162308830784411</v>
      </c>
      <c r="G19" s="48">
        <v>26.837691169215589</v>
      </c>
      <c r="H19" s="11">
        <v>-46.324617661568823</v>
      </c>
    </row>
    <row r="20" spans="1:8" ht="14.25" customHeight="1" x14ac:dyDescent="0.3">
      <c r="A20" s="41">
        <v>2013</v>
      </c>
      <c r="B20" s="8" t="s">
        <v>14</v>
      </c>
      <c r="C20" s="16">
        <v>710</v>
      </c>
      <c r="D20" s="14">
        <v>411</v>
      </c>
      <c r="E20" s="14">
        <v>299</v>
      </c>
      <c r="F20" s="47">
        <v>57.887323943661976</v>
      </c>
      <c r="G20" s="47">
        <v>42.112676056338024</v>
      </c>
      <c r="H20" s="9">
        <v>-15.774647887323951</v>
      </c>
    </row>
    <row r="21" spans="1:8" ht="14.25" customHeight="1" x14ac:dyDescent="0.3">
      <c r="A21" s="35"/>
      <c r="B21" s="8" t="s">
        <v>15</v>
      </c>
      <c r="C21" s="16">
        <v>3259</v>
      </c>
      <c r="D21" s="14">
        <v>2168</v>
      </c>
      <c r="E21" s="14">
        <v>1091</v>
      </c>
      <c r="F21" s="47">
        <v>66.523473458115987</v>
      </c>
      <c r="G21" s="47">
        <v>33.476526541884013</v>
      </c>
      <c r="H21" s="9">
        <v>-33.046946916231974</v>
      </c>
    </row>
    <row r="22" spans="1:8" ht="14.25" customHeight="1" x14ac:dyDescent="0.3">
      <c r="A22" s="35"/>
      <c r="B22" s="8" t="s">
        <v>16</v>
      </c>
      <c r="C22" s="16">
        <v>441</v>
      </c>
      <c r="D22" s="14">
        <v>264</v>
      </c>
      <c r="E22" s="14">
        <v>177</v>
      </c>
      <c r="F22" s="47">
        <v>59.863945578231295</v>
      </c>
      <c r="G22" s="47">
        <v>40.136054421768705</v>
      </c>
      <c r="H22" s="9">
        <v>-19.72789115646259</v>
      </c>
    </row>
    <row r="23" spans="1:8" ht="14.25" customHeight="1" x14ac:dyDescent="0.3">
      <c r="A23" s="40"/>
      <c r="B23" s="10" t="s">
        <v>17</v>
      </c>
      <c r="C23" s="17">
        <v>1430</v>
      </c>
      <c r="D23" s="15">
        <v>957</v>
      </c>
      <c r="E23" s="15">
        <v>473</v>
      </c>
      <c r="F23" s="48">
        <v>66.92307692307692</v>
      </c>
      <c r="G23" s="48">
        <v>33.076923076923073</v>
      </c>
      <c r="H23" s="11">
        <v>-33.846153846153847</v>
      </c>
    </row>
    <row r="24" spans="1:8" ht="14.25" customHeight="1" x14ac:dyDescent="0.3">
      <c r="A24" s="43">
        <v>2014</v>
      </c>
      <c r="B24" s="6" t="s">
        <v>14</v>
      </c>
      <c r="C24" s="18">
        <v>769</v>
      </c>
      <c r="D24" s="13">
        <v>484</v>
      </c>
      <c r="E24" s="13">
        <v>285</v>
      </c>
      <c r="F24" s="46">
        <v>62.938881664499348</v>
      </c>
      <c r="G24" s="46">
        <v>37.061118335500645</v>
      </c>
      <c r="H24" s="7">
        <v>-25.877763328998704</v>
      </c>
    </row>
    <row r="25" spans="1:8" ht="14.25" customHeight="1" x14ac:dyDescent="0.3">
      <c r="A25" s="35"/>
      <c r="B25" s="8" t="s">
        <v>15</v>
      </c>
      <c r="C25" s="16">
        <v>3600</v>
      </c>
      <c r="D25" s="14">
        <v>2434</v>
      </c>
      <c r="E25" s="14">
        <v>1166</v>
      </c>
      <c r="F25" s="47">
        <v>67.611111111111114</v>
      </c>
      <c r="G25" s="47">
        <v>32.388888888888886</v>
      </c>
      <c r="H25" s="9">
        <v>-35.222222222222229</v>
      </c>
    </row>
    <row r="26" spans="1:8" ht="14.25" customHeight="1" x14ac:dyDescent="0.3">
      <c r="A26" s="35"/>
      <c r="B26" s="8" t="s">
        <v>16</v>
      </c>
      <c r="C26" s="16">
        <v>915</v>
      </c>
      <c r="D26" s="14">
        <v>587</v>
      </c>
      <c r="E26" s="14">
        <v>328</v>
      </c>
      <c r="F26" s="47">
        <v>64.15300546448087</v>
      </c>
      <c r="G26" s="47">
        <v>35.84699453551913</v>
      </c>
      <c r="H26" s="9">
        <v>-28.30601092896174</v>
      </c>
    </row>
    <row r="27" spans="1:8" ht="14.25" customHeight="1" x14ac:dyDescent="0.3">
      <c r="A27" s="40"/>
      <c r="B27" s="10" t="s">
        <v>17</v>
      </c>
      <c r="C27" s="17">
        <v>2248</v>
      </c>
      <c r="D27" s="15">
        <v>1644</v>
      </c>
      <c r="E27" s="15">
        <v>604</v>
      </c>
      <c r="F27" s="48">
        <v>73.131672597864778</v>
      </c>
      <c r="G27" s="48">
        <v>26.868327402135233</v>
      </c>
      <c r="H27" s="11">
        <v>-46.263345195729542</v>
      </c>
    </row>
    <row r="28" spans="1:8" ht="14.25" customHeight="1" x14ac:dyDescent="0.3">
      <c r="A28" s="43">
        <v>2015</v>
      </c>
      <c r="B28" s="6" t="s">
        <v>14</v>
      </c>
      <c r="C28" s="18">
        <v>863</v>
      </c>
      <c r="D28" s="13">
        <v>504</v>
      </c>
      <c r="E28" s="13">
        <v>359</v>
      </c>
      <c r="F28" s="46">
        <v>58.40092699884125</v>
      </c>
      <c r="G28" s="46">
        <v>41.59907300115875</v>
      </c>
      <c r="H28" s="7">
        <v>-16.8018539976825</v>
      </c>
    </row>
    <row r="29" spans="1:8" ht="14.25" customHeight="1" x14ac:dyDescent="0.3">
      <c r="A29" s="35"/>
      <c r="B29" s="8" t="s">
        <v>15</v>
      </c>
      <c r="C29" s="16">
        <v>4004</v>
      </c>
      <c r="D29" s="14">
        <v>2674</v>
      </c>
      <c r="E29" s="14">
        <v>1330</v>
      </c>
      <c r="F29" s="47">
        <v>66.783216783216787</v>
      </c>
      <c r="G29" s="47">
        <v>33.21678321678322</v>
      </c>
      <c r="H29" s="9">
        <v>-33.566433566433567</v>
      </c>
    </row>
    <row r="30" spans="1:8" ht="14.25" customHeight="1" x14ac:dyDescent="0.3">
      <c r="A30" s="35"/>
      <c r="B30" s="8" t="s">
        <v>16</v>
      </c>
      <c r="C30" s="16">
        <v>1024</v>
      </c>
      <c r="D30" s="14">
        <v>643</v>
      </c>
      <c r="E30" s="14">
        <v>381</v>
      </c>
      <c r="F30" s="47">
        <v>62.79296875</v>
      </c>
      <c r="G30" s="47">
        <v>37.20703125</v>
      </c>
      <c r="H30" s="9">
        <v>-25.5859375</v>
      </c>
    </row>
    <row r="31" spans="1:8" ht="14.25" customHeight="1" x14ac:dyDescent="0.3">
      <c r="A31" s="40"/>
      <c r="B31" s="10" t="s">
        <v>17</v>
      </c>
      <c r="C31" s="17">
        <v>2237</v>
      </c>
      <c r="D31" s="15">
        <v>1629</v>
      </c>
      <c r="E31" s="15">
        <v>608</v>
      </c>
      <c r="F31" s="48">
        <v>72.820742065265989</v>
      </c>
      <c r="G31" s="48">
        <v>27.179257934734018</v>
      </c>
      <c r="H31" s="11">
        <v>-45.641484130531971</v>
      </c>
    </row>
    <row r="32" spans="1:8" ht="14.25" customHeight="1" x14ac:dyDescent="0.3">
      <c r="A32" s="43">
        <v>2016</v>
      </c>
      <c r="B32" s="6" t="s">
        <v>14</v>
      </c>
      <c r="C32" s="18">
        <v>1296</v>
      </c>
      <c r="D32" s="13">
        <v>774</v>
      </c>
      <c r="E32" s="13">
        <v>522</v>
      </c>
      <c r="F32" s="46">
        <v>59.722222222222221</v>
      </c>
      <c r="G32" s="46">
        <v>40.277777777777779</v>
      </c>
      <c r="H32" s="7">
        <v>-19.444444444444443</v>
      </c>
    </row>
    <row r="33" spans="1:8" ht="14.25" customHeight="1" x14ac:dyDescent="0.3">
      <c r="A33" s="35"/>
      <c r="B33" s="8" t="s">
        <v>15</v>
      </c>
      <c r="C33" s="16">
        <v>4357</v>
      </c>
      <c r="D33" s="14">
        <v>2952</v>
      </c>
      <c r="E33" s="14">
        <v>1405</v>
      </c>
      <c r="F33" s="47">
        <v>67.753041083314201</v>
      </c>
      <c r="G33" s="47">
        <v>32.246958916685792</v>
      </c>
      <c r="H33" s="9">
        <v>-35.50608216662841</v>
      </c>
    </row>
    <row r="34" spans="1:8" ht="14.25" customHeight="1" x14ac:dyDescent="0.3">
      <c r="A34" s="35"/>
      <c r="B34" s="8" t="s">
        <v>16</v>
      </c>
      <c r="C34" s="16">
        <v>681</v>
      </c>
      <c r="D34" s="14">
        <v>395</v>
      </c>
      <c r="E34" s="14">
        <v>286</v>
      </c>
      <c r="F34" s="47">
        <v>58.002936857562403</v>
      </c>
      <c r="G34" s="47">
        <v>41.99706314243759</v>
      </c>
      <c r="H34" s="9">
        <v>-16.005873715124814</v>
      </c>
    </row>
    <row r="35" spans="1:8" ht="14.25" customHeight="1" x14ac:dyDescent="0.3">
      <c r="A35" s="40"/>
      <c r="B35" s="10" t="s">
        <v>17</v>
      </c>
      <c r="C35" s="26">
        <v>2651</v>
      </c>
      <c r="D35" s="15">
        <v>1891</v>
      </c>
      <c r="E35" s="15">
        <v>760</v>
      </c>
      <c r="F35" s="48">
        <v>71.331572991324038</v>
      </c>
      <c r="G35" s="48">
        <v>28.668427008675973</v>
      </c>
      <c r="H35" s="11">
        <v>-42.663145982648061</v>
      </c>
    </row>
    <row r="36" spans="1:8" ht="14.25" customHeight="1" x14ac:dyDescent="0.3">
      <c r="A36" s="43">
        <v>2017</v>
      </c>
      <c r="B36" s="6" t="s">
        <v>14</v>
      </c>
      <c r="C36" s="21">
        <v>1163</v>
      </c>
      <c r="D36" s="13">
        <v>704</v>
      </c>
      <c r="E36" s="13">
        <v>459</v>
      </c>
      <c r="F36" s="46">
        <v>60.533104041272566</v>
      </c>
      <c r="G36" s="46">
        <v>39.466895958727427</v>
      </c>
      <c r="H36" s="7">
        <v>-21.066208082545138</v>
      </c>
    </row>
    <row r="37" spans="1:8" ht="14.25" customHeight="1" x14ac:dyDescent="0.3">
      <c r="A37" s="35"/>
      <c r="B37" s="8" t="s">
        <v>15</v>
      </c>
      <c r="C37" s="27">
        <v>4520</v>
      </c>
      <c r="D37" s="14">
        <v>2964</v>
      </c>
      <c r="E37" s="14">
        <v>1556</v>
      </c>
      <c r="F37" s="47">
        <v>65.575221238938056</v>
      </c>
      <c r="G37" s="47">
        <v>34.424778761061944</v>
      </c>
      <c r="H37" s="9">
        <v>-31.150442477876112</v>
      </c>
    </row>
    <row r="38" spans="1:8" ht="14.25" customHeight="1" x14ac:dyDescent="0.3">
      <c r="A38" s="35"/>
      <c r="B38" s="8" t="s">
        <v>16</v>
      </c>
      <c r="C38" s="27">
        <v>788</v>
      </c>
      <c r="D38" s="14">
        <v>464</v>
      </c>
      <c r="E38" s="14">
        <v>324</v>
      </c>
      <c r="F38" s="47">
        <v>58.883248730964468</v>
      </c>
      <c r="G38" s="47">
        <v>41.116751269035532</v>
      </c>
      <c r="H38" s="9">
        <v>-17.766497461928935</v>
      </c>
    </row>
    <row r="39" spans="1:8" ht="14.25" customHeight="1" x14ac:dyDescent="0.3">
      <c r="A39" s="40"/>
      <c r="B39" s="10" t="s">
        <v>17</v>
      </c>
      <c r="C39" s="28">
        <v>2627</v>
      </c>
      <c r="D39" s="15">
        <v>1803</v>
      </c>
      <c r="E39" s="15">
        <v>824</v>
      </c>
      <c r="F39" s="48">
        <v>68.633422154548924</v>
      </c>
      <c r="G39" s="48">
        <v>31.366577845451083</v>
      </c>
      <c r="H39" s="11">
        <v>-37.266844309097841</v>
      </c>
    </row>
    <row r="40" spans="1:8" ht="14.25" customHeight="1" x14ac:dyDescent="0.3">
      <c r="A40" s="43">
        <v>2018</v>
      </c>
      <c r="B40" s="6" t="s">
        <v>14</v>
      </c>
      <c r="C40" s="21">
        <v>1385</v>
      </c>
      <c r="D40" s="13">
        <v>871</v>
      </c>
      <c r="E40" s="13">
        <v>514</v>
      </c>
      <c r="F40" s="46">
        <v>62.888086642599283</v>
      </c>
      <c r="G40" s="46">
        <v>37.111913357400724</v>
      </c>
      <c r="H40" s="7">
        <v>-25.77617328519856</v>
      </c>
    </row>
    <row r="41" spans="1:8" ht="14.25" customHeight="1" x14ac:dyDescent="0.3">
      <c r="A41" s="35"/>
      <c r="B41" s="8" t="s">
        <v>15</v>
      </c>
      <c r="C41" s="29">
        <f>D41+E41</f>
        <v>4861</v>
      </c>
      <c r="D41" s="22">
        <v>3240</v>
      </c>
      <c r="E41" s="22">
        <v>1621</v>
      </c>
      <c r="F41" s="49">
        <f>(D41/C41)*100</f>
        <v>66.652952067475823</v>
      </c>
      <c r="G41" s="49">
        <f>(E41/C41)*100</f>
        <v>33.34704793252417</v>
      </c>
      <c r="H41" s="9">
        <f>G41-F41</f>
        <v>-33.305904134951653</v>
      </c>
    </row>
    <row r="42" spans="1:8" ht="14.25" customHeight="1" x14ac:dyDescent="0.3">
      <c r="A42" s="35"/>
      <c r="B42" s="8" t="s">
        <v>16</v>
      </c>
      <c r="C42" s="29">
        <v>819</v>
      </c>
      <c r="D42" s="22">
        <v>451</v>
      </c>
      <c r="E42" s="22">
        <v>368</v>
      </c>
      <c r="F42" s="49">
        <v>55.06715506715507</v>
      </c>
      <c r="G42" s="49">
        <v>44.932844932844937</v>
      </c>
      <c r="H42" s="9">
        <v>-10.134310134310134</v>
      </c>
    </row>
    <row r="43" spans="1:8" ht="14.25" customHeight="1" x14ac:dyDescent="0.3">
      <c r="A43" s="44"/>
      <c r="B43" s="23" t="s">
        <v>17</v>
      </c>
      <c r="C43" s="30">
        <f>D43+E43</f>
        <v>2738</v>
      </c>
      <c r="D43" s="24">
        <v>1887</v>
      </c>
      <c r="E43" s="24">
        <v>851</v>
      </c>
      <c r="F43" s="50">
        <f>(D43/C43)*100</f>
        <v>68.918918918918919</v>
      </c>
      <c r="G43" s="50">
        <f>(E43/C43)*100</f>
        <v>31.081081081081081</v>
      </c>
      <c r="H43" s="25">
        <f>G43-F43</f>
        <v>-37.837837837837839</v>
      </c>
    </row>
    <row r="44" spans="1:8" ht="14.25" customHeight="1" x14ac:dyDescent="0.3">
      <c r="A44" s="41">
        <v>2019</v>
      </c>
      <c r="B44" s="8" t="s">
        <v>14</v>
      </c>
      <c r="C44" s="27">
        <v>1224</v>
      </c>
      <c r="D44" s="14">
        <v>788</v>
      </c>
      <c r="E44" s="19">
        <v>436</v>
      </c>
      <c r="F44" s="51">
        <v>64.379084967320267</v>
      </c>
      <c r="G44" s="51">
        <v>35.62091503267974</v>
      </c>
      <c r="H44" s="9">
        <v>-28.758169934640527</v>
      </c>
    </row>
    <row r="45" spans="1:8" ht="14.25" customHeight="1" x14ac:dyDescent="0.3">
      <c r="A45" s="35"/>
      <c r="B45" s="8" t="s">
        <v>15</v>
      </c>
      <c r="C45" s="27">
        <v>4982</v>
      </c>
      <c r="D45" s="14">
        <v>3259</v>
      </c>
      <c r="E45" s="19">
        <v>1723</v>
      </c>
      <c r="F45" s="51">
        <v>65.415495784825367</v>
      </c>
      <c r="G45" s="51">
        <v>34.584504215174626</v>
      </c>
      <c r="H45" s="9">
        <v>-30.830991569650742</v>
      </c>
    </row>
    <row r="46" spans="1:8" ht="14.25" customHeight="1" x14ac:dyDescent="0.3">
      <c r="A46" s="35"/>
      <c r="B46" s="8" t="s">
        <v>16</v>
      </c>
      <c r="C46" s="27">
        <v>785</v>
      </c>
      <c r="D46" s="14">
        <v>441</v>
      </c>
      <c r="E46" s="19">
        <v>344</v>
      </c>
      <c r="F46" s="51">
        <v>56.178343949044582</v>
      </c>
      <c r="G46" s="51">
        <v>43.821656050955418</v>
      </c>
      <c r="H46" s="9">
        <v>-12.356687898089163</v>
      </c>
    </row>
    <row r="47" spans="1:8" ht="14.25" customHeight="1" x14ac:dyDescent="0.3">
      <c r="A47" s="40"/>
      <c r="B47" s="10" t="s">
        <v>17</v>
      </c>
      <c r="C47" s="28">
        <v>2680</v>
      </c>
      <c r="D47" s="15">
        <v>1791</v>
      </c>
      <c r="E47" s="20">
        <v>889</v>
      </c>
      <c r="F47" s="52">
        <v>66.828358208955223</v>
      </c>
      <c r="G47" s="52">
        <v>33.171641791044777</v>
      </c>
      <c r="H47" s="11">
        <v>-33.656716417910445</v>
      </c>
    </row>
    <row r="48" spans="1:8" ht="14.25" customHeight="1" x14ac:dyDescent="0.3">
      <c r="A48" s="43">
        <v>2020</v>
      </c>
      <c r="B48" s="6" t="s">
        <v>14</v>
      </c>
      <c r="C48" s="21">
        <v>1358.7694136933526</v>
      </c>
      <c r="D48" s="13">
        <v>856.27851369335258</v>
      </c>
      <c r="E48" s="13">
        <v>502.49090000000007</v>
      </c>
      <c r="F48" s="46">
        <v>63.018677419728689</v>
      </c>
      <c r="G48" s="46">
        <v>36.981322580271325</v>
      </c>
      <c r="H48" s="7">
        <v>-26.037354839457365</v>
      </c>
    </row>
    <row r="49" spans="1:8" ht="14.25" customHeight="1" x14ac:dyDescent="0.3">
      <c r="A49" s="35"/>
      <c r="B49" s="8" t="s">
        <v>15</v>
      </c>
      <c r="C49" s="14">
        <v>5113.7411139988762</v>
      </c>
      <c r="D49" s="14">
        <v>3388.191553814484</v>
      </c>
      <c r="E49" s="14">
        <v>1725.5495601843925</v>
      </c>
      <c r="F49" s="47">
        <v>66.256610928920566</v>
      </c>
      <c r="G49" s="47">
        <v>33.743389071079434</v>
      </c>
      <c r="H49" s="9">
        <v>-32.513221857841131</v>
      </c>
    </row>
    <row r="50" spans="1:8" ht="14.25" customHeight="1" x14ac:dyDescent="0.3">
      <c r="A50" s="35"/>
      <c r="B50" s="8" t="s">
        <v>16</v>
      </c>
      <c r="C50" s="14">
        <v>842.84527269352827</v>
      </c>
      <c r="D50" s="14">
        <v>454.19253998863348</v>
      </c>
      <c r="E50" s="14">
        <v>388.65273270489479</v>
      </c>
      <c r="F50" s="47">
        <v>53.888009425163496</v>
      </c>
      <c r="G50" s="47">
        <v>46.111990574836504</v>
      </c>
      <c r="H50" s="9">
        <v>-7.7760188503269916</v>
      </c>
    </row>
    <row r="51" spans="1:8" ht="14.25" customHeight="1" x14ac:dyDescent="0.3">
      <c r="A51" s="40"/>
      <c r="B51" s="10" t="s">
        <v>17</v>
      </c>
      <c r="C51" s="15">
        <v>2646.5133624472674</v>
      </c>
      <c r="D51" s="15">
        <v>1779.6447591899578</v>
      </c>
      <c r="E51" s="15">
        <v>866.86860325730959</v>
      </c>
      <c r="F51" s="48">
        <v>67.244880923038139</v>
      </c>
      <c r="G51" s="48">
        <v>32.755119076961861</v>
      </c>
      <c r="H51" s="11">
        <v>-34.489761846076277</v>
      </c>
    </row>
    <row r="52" spans="1:8" ht="14.25" customHeight="1" x14ac:dyDescent="0.3">
      <c r="A52" s="41">
        <v>2021</v>
      </c>
      <c r="B52" s="8" t="s">
        <v>14</v>
      </c>
      <c r="C52" s="14">
        <v>1398.3610000000001</v>
      </c>
      <c r="D52" s="14">
        <v>879.63220000000013</v>
      </c>
      <c r="E52" s="19">
        <v>518.72879999999998</v>
      </c>
      <c r="F52" s="51">
        <v>62.904514642499329</v>
      </c>
      <c r="G52" s="51">
        <v>37.095485357500671</v>
      </c>
      <c r="H52" s="9">
        <v>-25.809029284998658</v>
      </c>
    </row>
    <row r="53" spans="1:8" ht="14.25" customHeight="1" x14ac:dyDescent="0.3">
      <c r="A53" s="35"/>
      <c r="B53" s="8" t="s">
        <v>15</v>
      </c>
      <c r="C53" s="14">
        <v>5494.6397999999999</v>
      </c>
      <c r="D53" s="14">
        <v>3593.8532</v>
      </c>
      <c r="E53" s="19">
        <v>1900.7865999999999</v>
      </c>
      <c r="F53" s="51">
        <v>65.406529468956279</v>
      </c>
      <c r="G53" s="51">
        <v>34.593470531043721</v>
      </c>
      <c r="H53" s="9">
        <v>-30.813058937912558</v>
      </c>
    </row>
    <row r="54" spans="1:8" ht="14.25" customHeight="1" x14ac:dyDescent="0.3">
      <c r="A54" s="35"/>
      <c r="B54" s="8" t="s">
        <v>16</v>
      </c>
      <c r="C54" s="14">
        <v>950.93409999999994</v>
      </c>
      <c r="D54" s="14">
        <v>537.90159999999992</v>
      </c>
      <c r="E54" s="19">
        <v>413.03250000000003</v>
      </c>
      <c r="F54" s="51">
        <v>56.56560218000385</v>
      </c>
      <c r="G54" s="51">
        <v>43.434397819996157</v>
      </c>
      <c r="H54" s="9">
        <v>-13.131204360007693</v>
      </c>
    </row>
    <row r="55" spans="1:8" ht="14.25" customHeight="1" x14ac:dyDescent="0.3">
      <c r="A55" s="40"/>
      <c r="B55" s="10" t="s">
        <v>17</v>
      </c>
      <c r="C55" s="15">
        <v>4555.8067000000001</v>
      </c>
      <c r="D55" s="15">
        <v>3292.8095000000003</v>
      </c>
      <c r="E55" s="20">
        <v>1262.9972</v>
      </c>
      <c r="F55" s="52">
        <v>72.277199557215638</v>
      </c>
      <c r="G55" s="52">
        <v>27.722800442784369</v>
      </c>
      <c r="H55" s="11">
        <v>-44.55439911443127</v>
      </c>
    </row>
    <row r="56" spans="1:8" ht="14.25" customHeight="1" x14ac:dyDescent="0.3">
      <c r="A56" s="4" t="s">
        <v>24</v>
      </c>
      <c r="B56" s="4"/>
      <c r="C56" s="12"/>
      <c r="D56" s="4"/>
      <c r="E56" s="4"/>
      <c r="F56" s="4"/>
      <c r="G56" s="4"/>
    </row>
    <row r="57" spans="1:8" ht="14.25" customHeight="1" x14ac:dyDescent="0.3">
      <c r="E57" s="4"/>
      <c r="F57" s="4"/>
    </row>
    <row r="58" spans="1:8" ht="14.25" customHeight="1" x14ac:dyDescent="0.3">
      <c r="A58" s="4" t="s">
        <v>18</v>
      </c>
      <c r="E58" s="4"/>
      <c r="F58" s="4"/>
    </row>
    <row r="59" spans="1:8" ht="14.25" customHeight="1" x14ac:dyDescent="0.3">
      <c r="A59" s="4" t="s">
        <v>19</v>
      </c>
      <c r="E59" s="4"/>
      <c r="F59" s="4"/>
    </row>
    <row r="60" spans="1:8" ht="14.25" customHeight="1" x14ac:dyDescent="0.3">
      <c r="A60" s="4" t="s">
        <v>22</v>
      </c>
    </row>
    <row r="61" spans="1:8" ht="14.25" customHeight="1" x14ac:dyDescent="0.3">
      <c r="A61" s="4" t="s">
        <v>20</v>
      </c>
    </row>
    <row r="62" spans="1:8" ht="14.25" customHeight="1" x14ac:dyDescent="0.3">
      <c r="A62" s="31" t="s">
        <v>23</v>
      </c>
    </row>
    <row r="63" spans="1:8" ht="14.25" customHeight="1" x14ac:dyDescent="0.3">
      <c r="A63" s="4" t="s">
        <v>21</v>
      </c>
    </row>
    <row r="64" spans="1:8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3">
    <mergeCell ref="A52:A55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</vt:lpstr>
      <vt:lpstr>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Miguel Alejandro Jara Iturra</cp:lastModifiedBy>
  <dcterms:created xsi:type="dcterms:W3CDTF">2020-03-29T22:17:29Z</dcterms:created>
  <dcterms:modified xsi:type="dcterms:W3CDTF">2023-12-04T19:23:09Z</dcterms:modified>
</cp:coreProperties>
</file>