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faguilerao\Downloads\REVISIÓNFINAL_ESI\Corrección-cuadro-ingreso-medio\"/>
    </mc:Choice>
  </mc:AlternateContent>
  <bookViews>
    <workbookView xWindow="21480" yWindow="-120" windowWidth="24240" windowHeight="13740"/>
  </bookViews>
  <sheets>
    <sheet name="PRESENTACIÓN" sheetId="3" r:id="rId1"/>
    <sheet name="NACIONAL" sheetId="2" r:id="rId2"/>
    <sheet name="REGIONAL" sheetId="1" r:id="rId3"/>
    <sheet name="ORDEN" sheetId="4" state="hidden" r:id="rId4"/>
  </sheets>
  <definedNames>
    <definedName name="_xlnm._FilterDatabase" localSheetId="2" hidden="1">REGIONAL!$B$3:$K$212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0" i="1" l="1"/>
  <c r="K43" i="1"/>
  <c r="K56" i="1"/>
  <c r="K69" i="1"/>
  <c r="K95" i="1"/>
  <c r="K108" i="1"/>
  <c r="K134" i="1"/>
  <c r="K147" i="1"/>
  <c r="K173" i="1"/>
  <c r="K186" i="1"/>
  <c r="K199" i="1"/>
  <c r="K82" i="1"/>
  <c r="K160" i="1"/>
  <c r="K4" i="1"/>
  <c r="K121" i="1"/>
  <c r="K18" i="1"/>
  <c r="K31" i="1"/>
  <c r="K44" i="1"/>
  <c r="K57" i="1"/>
  <c r="K70" i="1"/>
  <c r="K96" i="1"/>
  <c r="K109" i="1"/>
  <c r="K135" i="1"/>
  <c r="K148" i="1"/>
  <c r="K174" i="1"/>
  <c r="K187" i="1"/>
  <c r="K200" i="1"/>
  <c r="K83" i="1"/>
  <c r="K161" i="1"/>
  <c r="K5" i="1"/>
  <c r="K122" i="1"/>
  <c r="K19" i="1"/>
  <c r="K32" i="1"/>
  <c r="K45" i="1"/>
  <c r="K58" i="1"/>
  <c r="K71" i="1"/>
  <c r="K97" i="1"/>
  <c r="K110" i="1"/>
  <c r="K136" i="1"/>
  <c r="K149" i="1"/>
  <c r="K175" i="1"/>
  <c r="K188" i="1"/>
  <c r="K201" i="1"/>
  <c r="K84" i="1"/>
  <c r="K162" i="1"/>
  <c r="K6" i="1"/>
  <c r="K123" i="1"/>
  <c r="K20" i="1"/>
  <c r="K33" i="1"/>
  <c r="K46" i="1"/>
  <c r="K59" i="1"/>
  <c r="K72" i="1"/>
  <c r="K98" i="1"/>
  <c r="K111" i="1"/>
  <c r="K137" i="1"/>
  <c r="K150" i="1"/>
  <c r="K176" i="1"/>
  <c r="K189" i="1"/>
  <c r="K202" i="1"/>
  <c r="K85" i="1"/>
  <c r="K163" i="1"/>
  <c r="K7" i="1"/>
  <c r="K124" i="1"/>
  <c r="K21" i="1"/>
  <c r="K34" i="1"/>
  <c r="K47" i="1"/>
  <c r="K60" i="1"/>
  <c r="K73" i="1"/>
  <c r="K99" i="1"/>
  <c r="K112" i="1"/>
  <c r="K138" i="1"/>
  <c r="K151" i="1"/>
  <c r="K177" i="1"/>
  <c r="K190" i="1"/>
  <c r="K203" i="1"/>
  <c r="K86" i="1"/>
  <c r="K164" i="1"/>
  <c r="K8" i="1"/>
  <c r="K125" i="1"/>
  <c r="K22" i="1"/>
  <c r="K35" i="1"/>
  <c r="K48" i="1"/>
  <c r="K61" i="1"/>
  <c r="K74" i="1"/>
  <c r="K100" i="1"/>
  <c r="K113" i="1"/>
  <c r="K139" i="1"/>
  <c r="K152" i="1"/>
  <c r="K178" i="1"/>
  <c r="K191" i="1"/>
  <c r="K204" i="1"/>
  <c r="K87" i="1"/>
  <c r="K165" i="1"/>
  <c r="K9" i="1"/>
  <c r="K126" i="1"/>
  <c r="K23" i="1"/>
  <c r="K36" i="1"/>
  <c r="K49" i="1"/>
  <c r="K62" i="1"/>
  <c r="K75" i="1"/>
  <c r="K101" i="1"/>
  <c r="K114" i="1"/>
  <c r="K140" i="1"/>
  <c r="K153" i="1"/>
  <c r="K179" i="1"/>
  <c r="K192" i="1"/>
  <c r="K205" i="1"/>
  <c r="K88" i="1"/>
  <c r="K166" i="1"/>
  <c r="K10" i="1"/>
  <c r="K127" i="1"/>
  <c r="K24" i="1"/>
  <c r="K37" i="1"/>
  <c r="K50" i="1"/>
  <c r="K63" i="1"/>
  <c r="K76" i="1"/>
  <c r="K102" i="1"/>
  <c r="K115" i="1"/>
  <c r="K141" i="1"/>
  <c r="K154" i="1"/>
  <c r="K180" i="1"/>
  <c r="K193" i="1"/>
  <c r="K206" i="1"/>
  <c r="K89" i="1"/>
  <c r="K167" i="1"/>
  <c r="K11" i="1"/>
  <c r="K128" i="1"/>
  <c r="K25" i="1"/>
  <c r="K38" i="1"/>
  <c r="K51" i="1"/>
  <c r="K64" i="1"/>
  <c r="K77" i="1"/>
  <c r="K103" i="1"/>
  <c r="K116" i="1"/>
  <c r="K142" i="1"/>
  <c r="K155" i="1"/>
  <c r="K181" i="1"/>
  <c r="K194" i="1"/>
  <c r="K207" i="1"/>
  <c r="K90" i="1"/>
  <c r="K168" i="1"/>
  <c r="K12" i="1"/>
  <c r="K129" i="1"/>
  <c r="K26" i="1"/>
  <c r="K39" i="1"/>
  <c r="K52" i="1"/>
  <c r="K65" i="1"/>
  <c r="K78" i="1"/>
  <c r="K104" i="1"/>
  <c r="K117" i="1"/>
  <c r="K143" i="1"/>
  <c r="K156" i="1"/>
  <c r="K182" i="1"/>
  <c r="K195" i="1"/>
  <c r="K208" i="1"/>
  <c r="K91" i="1"/>
  <c r="K169" i="1"/>
  <c r="K13" i="1"/>
  <c r="K130" i="1"/>
  <c r="K27" i="1"/>
  <c r="K40" i="1"/>
  <c r="K53" i="1"/>
  <c r="K66" i="1"/>
  <c r="K79" i="1"/>
  <c r="K105" i="1"/>
  <c r="K118" i="1"/>
  <c r="K144" i="1"/>
  <c r="K157" i="1"/>
  <c r="K183" i="1"/>
  <c r="K196" i="1"/>
  <c r="K209" i="1"/>
  <c r="K92" i="1"/>
  <c r="K170" i="1"/>
  <c r="K14" i="1"/>
  <c r="K131" i="1"/>
  <c r="K28" i="1"/>
  <c r="K41" i="1"/>
  <c r="K54" i="1"/>
  <c r="K67" i="1"/>
  <c r="K80" i="1"/>
  <c r="K106" i="1"/>
  <c r="K119" i="1"/>
  <c r="K145" i="1"/>
  <c r="K158" i="1"/>
  <c r="K184" i="1"/>
  <c r="K197" i="1"/>
  <c r="K210" i="1"/>
  <c r="K93" i="1"/>
  <c r="K171" i="1"/>
  <c r="K15" i="1"/>
  <c r="K132" i="1"/>
  <c r="K29" i="1"/>
  <c r="K42" i="1"/>
  <c r="K55" i="1"/>
  <c r="K68" i="1"/>
  <c r="K81" i="1"/>
  <c r="K107" i="1"/>
  <c r="K120" i="1"/>
  <c r="K146" i="1"/>
  <c r="K159" i="1"/>
  <c r="K185" i="1"/>
  <c r="K198" i="1"/>
  <c r="K211" i="1"/>
  <c r="K94" i="1"/>
  <c r="K172" i="1"/>
  <c r="K16" i="1"/>
  <c r="K133" i="1"/>
  <c r="K17" i="1"/>
</calcChain>
</file>

<file path=xl/sharedStrings.xml><?xml version="1.0" encoding="utf-8"?>
<sst xmlns="http://schemas.openxmlformats.org/spreadsheetml/2006/main" count="276" uniqueCount="49">
  <si>
    <t>INDICADORES DE GÉNERO</t>
  </si>
  <si>
    <t>SUBCOMISIÓN DE ESTADÍSTICAS DE GÉNERO</t>
  </si>
  <si>
    <t xml:space="preserve">            1. Introducción</t>
  </si>
  <si>
    <t xml:space="preserve">La Subcomisión de Estadísticas de Género (SEG), coordinada por el Instituto Nacional de Estadísticas (INE) y el Ministerio de la Mujer y Equidad de Género e integrada por 12 Ministerios/Servicios, pone a disposición de la ciudadanía un conjunto de indicadores de género priorizados, que buscan apoyar el seguimiento de las brechas de género en distintos ámbitos y los procesos de formulación de políticas públicas con enfoque de género y para la igualdad de género. Los indicadores prioritarios entregados forman parte de la producción de estadísticas de distintos Ministerios y Servicios públicos y son dispuestos en la página web de la Subcomisión www.estadisticasdegenero.cl.
Los indicadores se presentan en torno a nueve (9) ámbitos en los cuales se evidencian brechas de género en la sociedad. Dichos ámbitos son: 1) Economía y finanzas; 2) Educación y cultura; 3) Inclusión social; 4) Trabajo; 5) Poder en la toma de decisiones; 6) Población; 7) Salud y estilo de vida; 8) Seguridad y justicia; 9) Violencia de género. </t>
  </si>
  <si>
    <t xml:space="preserve">            2. Características del cuadro estadístico</t>
  </si>
  <si>
    <t xml:space="preserve">Este archivo presenta, a nivel nacional y regional, el ingreso medio mensual de las personas ocupadas por sexo y la brecha de género.  La brecha es la diferencia porcentual que existe en el ingreso medio de las mujeres ocupadas con respecto al de los hombres ocupados. Sus resultados representan cuanto menos ganan las mujeres respecto a los hombres en términos porcentuales, de ahí el signo negativo.​ Esta diferencia refleja la distancia que hace falta recorrer para alcanzar la igualdad en cuanto a ingresos de la ocupación principal.
Los ingresos derivados del trabajo en la ocupación de las mujeres son menores que los de los hombres en casi todos los sectores productivos. Chile presenta una alta brecha de ingreso medio mensual por sexo, en relación con los países de la OCDE, lo cual tiene un alto impacto en la autonomía económica de las mujeres.  
La información también se encuentra disponible en la plataforma de difusión INE.Stat (https://stat.ine.cl/?lang=es#). </t>
  </si>
  <si>
    <t xml:space="preserve">            3. Consideraciones importantes</t>
  </si>
  <si>
    <r>
      <rPr>
        <sz val="11"/>
        <color rgb="FF000000"/>
        <rFont val="Calibri"/>
      </rPr>
      <t>Ingreso medio mensual de las personas ocupadas por sexo. Años 2010-2022.</t>
    </r>
    <r>
      <rPr>
        <vertAlign val="superscript"/>
        <sz val="11"/>
        <color rgb="FF000000"/>
        <rFont val="Calibri"/>
      </rPr>
      <t>(1)</t>
    </r>
  </si>
  <si>
    <t>Año</t>
  </si>
  <si>
    <r>
      <t>Nota</t>
    </r>
    <r>
      <rPr>
        <vertAlign val="superscript"/>
        <sz val="11"/>
        <color theme="1"/>
        <rFont val="Calibri"/>
        <family val="2"/>
        <scheme val="minor"/>
      </rPr>
      <t>(2)</t>
    </r>
  </si>
  <si>
    <t>Ingreso medio mensual Total ($)</t>
  </si>
  <si>
    <t>Ingreso medio mensual Hombres ($)</t>
  </si>
  <si>
    <t>Ingreso medio mensual Mujeres ($)</t>
  </si>
  <si>
    <r>
      <t>Brecha de género</t>
    </r>
    <r>
      <rPr>
        <vertAlign val="superscript"/>
        <sz val="11"/>
        <color theme="1"/>
        <rFont val="Calibri"/>
        <family val="2"/>
        <scheme val="minor"/>
      </rPr>
      <t>(3)</t>
    </r>
    <r>
      <rPr>
        <sz val="11"/>
        <color theme="1"/>
        <rFont val="Calibri"/>
        <family val="2"/>
        <scheme val="minor"/>
      </rPr>
      <t xml:space="preserve">
 (%)</t>
    </r>
  </si>
  <si>
    <t>Fuente: Encuesta Suplementaria de Ingresos, INE - Chile.</t>
  </si>
  <si>
    <t>Notas:</t>
  </si>
  <si>
    <r>
      <rPr>
        <vertAlign val="superscript"/>
        <sz val="10"/>
        <color theme="1"/>
        <rFont val="Calibri"/>
        <family val="2"/>
        <scheme val="minor"/>
      </rPr>
      <t>1</t>
    </r>
    <r>
      <rPr>
        <sz val="10"/>
        <color theme="1"/>
        <rFont val="Calibri"/>
        <family val="2"/>
        <scheme val="minor"/>
      </rPr>
      <t xml:space="preserve"> Los datos son presentados a nivel nacional. </t>
    </r>
  </si>
  <si>
    <r>
      <rPr>
        <vertAlign val="superscript"/>
        <sz val="10"/>
        <color theme="1"/>
        <rFont val="Calibri"/>
        <family val="2"/>
        <scheme val="minor"/>
      </rPr>
      <t xml:space="preserve">2 </t>
    </r>
    <r>
      <rPr>
        <sz val="10"/>
        <color theme="1"/>
        <rFont val="Calibri"/>
        <family val="2"/>
        <scheme val="minor"/>
      </rPr>
      <t xml:space="preserve">La nota hace referencia a los resultados de la implementación del </t>
    </r>
    <r>
      <rPr>
        <i/>
        <sz val="10"/>
        <color theme="1"/>
        <rFont val="Calibri"/>
        <family val="2"/>
        <scheme val="minor"/>
      </rPr>
      <t>Estándar para la evaluación de la calidad de las estimaciones de encuestas de hogares</t>
    </r>
    <r>
      <rPr>
        <sz val="10"/>
        <color theme="1"/>
        <rFont val="Calibri"/>
        <family val="2"/>
        <scheme val="minor"/>
      </rPr>
      <t xml:space="preserve"> (2020). La simbología es la siguiente:</t>
    </r>
  </si>
  <si>
    <t>a: estimación poco fiable (coeficiente de variación mayor a 15% y menor o igual a 30%. En el caso de estimaciones de razón, si no cumple con el umbral de aceptación asociado a su error estándar).</t>
  </si>
  <si>
    <t>b: estimación no fiable (número de casos muestrales menor a 60, grados de libertad menores a 9 o coeficiente de variación mayor a 30%).</t>
  </si>
  <si>
    <t>Vacío: la estimación es fiable.</t>
  </si>
  <si>
    <r>
      <rPr>
        <vertAlign val="superscript"/>
        <sz val="10"/>
        <color theme="1"/>
        <rFont val="Calibri"/>
        <family val="2"/>
      </rPr>
      <t>3</t>
    </r>
    <r>
      <rPr>
        <sz val="10"/>
        <color theme="1"/>
        <rFont val="Calibri"/>
        <family val="2"/>
      </rPr>
      <t>Las brechas de género se expresan en puntos porcentuales y puede diferir debido al redondeo de cifras.</t>
    </r>
  </si>
  <si>
    <r>
      <rPr>
        <sz val="11"/>
        <color rgb="FF000000"/>
        <rFont val="Calibri"/>
      </rPr>
      <t xml:space="preserve">Ingreso medio mensual de las personas ocupadas por sexo según región. Años 2010-2022. </t>
    </r>
    <r>
      <rPr>
        <vertAlign val="superscript"/>
        <sz val="11"/>
        <color rgb="FF000000"/>
        <rFont val="Calibri"/>
      </rPr>
      <t>(1) (2)</t>
    </r>
  </si>
  <si>
    <t>Región</t>
  </si>
  <si>
    <t>Código región</t>
  </si>
  <si>
    <r>
      <t>Nota</t>
    </r>
    <r>
      <rPr>
        <vertAlign val="superscript"/>
        <sz val="11"/>
        <color theme="1"/>
        <rFont val="Calibri"/>
        <family val="2"/>
        <scheme val="minor"/>
      </rPr>
      <t>(3)</t>
    </r>
  </si>
  <si>
    <r>
      <t>Brecha de género</t>
    </r>
    <r>
      <rPr>
        <vertAlign val="superscript"/>
        <sz val="11"/>
        <color theme="1"/>
        <rFont val="Calibri"/>
        <family val="2"/>
        <scheme val="minor"/>
      </rPr>
      <t>(4)</t>
    </r>
    <r>
      <rPr>
        <sz val="11"/>
        <color theme="1"/>
        <rFont val="Calibri"/>
        <family val="2"/>
        <scheme val="minor"/>
      </rPr>
      <t xml:space="preserve">
 (%)</t>
    </r>
  </si>
  <si>
    <t>Tarapacá</t>
  </si>
  <si>
    <t>Antofagasta</t>
  </si>
  <si>
    <t>Atacama</t>
  </si>
  <si>
    <t>Coquimbo</t>
  </si>
  <si>
    <t>Valparaíso</t>
  </si>
  <si>
    <t>O'Higgins</t>
  </si>
  <si>
    <t>Maule</t>
  </si>
  <si>
    <t>Biobío</t>
  </si>
  <si>
    <t>La Araucanía</t>
  </si>
  <si>
    <t>Los Lagos</t>
  </si>
  <si>
    <t>Aysén</t>
  </si>
  <si>
    <t>Magallanes</t>
  </si>
  <si>
    <t>Metropolitana</t>
  </si>
  <si>
    <t>Los Ríos</t>
  </si>
  <si>
    <t>Arica y Parinacota</t>
  </si>
  <si>
    <t>Ñuble</t>
  </si>
  <si>
    <t>a</t>
  </si>
  <si>
    <r>
      <rPr>
        <vertAlign val="superscript"/>
        <sz val="10"/>
        <color theme="1"/>
        <rFont val="Calibri"/>
        <family val="2"/>
        <scheme val="minor"/>
      </rPr>
      <t>1</t>
    </r>
    <r>
      <rPr>
        <sz val="10"/>
        <color theme="1"/>
        <rFont val="Calibri"/>
        <family val="2"/>
        <scheme val="minor"/>
      </rPr>
      <t xml:space="preserve"> Los datos son presentados a nivel regional.</t>
    </r>
  </si>
  <si>
    <r>
      <rPr>
        <vertAlign val="superscript"/>
        <sz val="10"/>
        <color rgb="FF000000"/>
        <rFont val="Calibri"/>
      </rPr>
      <t>2</t>
    </r>
    <r>
      <rPr>
        <sz val="10"/>
        <color rgb="FF000000"/>
        <rFont val="Calibri"/>
      </rPr>
      <t xml:space="preserve"> La región de Ñuble está compuesta por 3 provincias que anteriormente formaban parte de la región del Biobío (Itata, Diguillín y Punilla). La serie de ingreso medio mensual de esta región fue reconstruida en todo el período 2010- 2019 para garantizar su comparabilidad.</t>
    </r>
  </si>
  <si>
    <r>
      <rPr>
        <vertAlign val="superscript"/>
        <sz val="10"/>
        <color theme="1"/>
        <rFont val="Calibri"/>
        <family val="2"/>
        <scheme val="minor"/>
      </rPr>
      <t>3</t>
    </r>
    <r>
      <rPr>
        <sz val="10"/>
        <color theme="1"/>
        <rFont val="Calibri"/>
        <family val="2"/>
        <scheme val="minor"/>
      </rPr>
      <t xml:space="preserve"> La nota hace referencia a los resultados de la implementación del </t>
    </r>
    <r>
      <rPr>
        <i/>
        <sz val="10"/>
        <color theme="1"/>
        <rFont val="Calibri"/>
        <family val="2"/>
        <scheme val="minor"/>
      </rPr>
      <t>Estándar para la evaluación de la calidad de las estimaciones de encuestas de hogares</t>
    </r>
    <r>
      <rPr>
        <sz val="10"/>
        <color theme="1"/>
        <rFont val="Calibri"/>
        <family val="2"/>
        <scheme val="minor"/>
      </rPr>
      <t xml:space="preserve"> (2020). La simbología es la siguiente:</t>
    </r>
  </si>
  <si>
    <r>
      <rPr>
        <vertAlign val="superscript"/>
        <sz val="10"/>
        <color theme="1"/>
        <rFont val="Calibri"/>
        <family val="2"/>
      </rPr>
      <t>4</t>
    </r>
    <r>
      <rPr>
        <sz val="10"/>
        <color theme="1"/>
        <rFont val="Calibri"/>
        <family val="2"/>
      </rPr>
      <t>Las brechas de género se expresan en puntos porcentuales y puede diferir debido al redondeo de cifras.</t>
    </r>
  </si>
  <si>
    <t>Orden de norte 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</si>
</sst>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
    <numFmt numFmtId="166" formatCode="_-* #,##0\ _€_-;\-* #,##0\ _€_-;_-* &quot;-&quot;??\ _€_-;_-@_-"/>
    <numFmt numFmtId="167" formatCode="0.0%"/>
    <numFmt numFmtId="168" formatCode="_-* #,##0.0000\ _€_-;\-* #,##0.0000\ _€_-;_-* &quot;-&quot;??\ _€_-;_-@_-"/>
    <numFmt numFmtId="169" formatCode="_-* #,##0.000000\ _€_-;\-* #,##0.000000\ _€_-;_-* &quot;-&quot;??\ _€_-;_-@_-"/>
  </numFmts>
  <fonts count="20"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vertAlign val="superscript"/>
      <sz val="11"/>
      <color theme="1"/>
      <name val="Calibri"/>
      <family val="2"/>
      <scheme val="minor"/>
    </font>
    <font>
      <sz val="10"/>
      <color theme="1"/>
      <name val="Calibri"/>
      <family val="2"/>
    </font>
    <font>
      <vertAlign val="superscript"/>
      <sz val="10"/>
      <color theme="1"/>
      <name val="Calibri"/>
      <family val="2"/>
      <scheme val="minor"/>
    </font>
    <font>
      <sz val="10"/>
      <color rgb="FF000000"/>
      <name val="Calibri"/>
      <family val="2"/>
      <scheme val="minor"/>
    </font>
    <font>
      <i/>
      <sz val="10"/>
      <color theme="1"/>
      <name val="Calibri"/>
      <family val="2"/>
      <scheme val="minor"/>
    </font>
    <font>
      <sz val="10"/>
      <name val="Arial"/>
      <family val="2"/>
    </font>
    <font>
      <sz val="11"/>
      <name val="Calibri"/>
      <family val="2"/>
      <scheme val="minor"/>
    </font>
    <font>
      <b/>
      <sz val="11"/>
      <color indexed="8"/>
      <name val="Calibri"/>
      <family val="2"/>
      <scheme val="minor"/>
    </font>
    <font>
      <sz val="11"/>
      <color indexed="8"/>
      <name val="Calibri"/>
      <family val="2"/>
      <scheme val="minor"/>
    </font>
    <font>
      <sz val="8"/>
      <name val="Calibri"/>
      <family val="2"/>
      <scheme val="minor"/>
    </font>
    <font>
      <vertAlign val="superscript"/>
      <sz val="10"/>
      <color theme="1"/>
      <name val="Calibri"/>
      <family val="2"/>
    </font>
    <font>
      <sz val="11"/>
      <color rgb="FF000000"/>
      <name val="Calibri"/>
      <family val="2"/>
      <scheme val="minor"/>
    </font>
    <font>
      <sz val="11"/>
      <color rgb="FF000000"/>
      <name val="Calibri"/>
    </font>
    <font>
      <vertAlign val="superscript"/>
      <sz val="11"/>
      <color rgb="FF000000"/>
      <name val="Calibri"/>
    </font>
    <font>
      <vertAlign val="superscript"/>
      <sz val="10"/>
      <color rgb="FF000000"/>
      <name val="Calibri"/>
    </font>
    <font>
      <sz val="10"/>
      <color rgb="FF000000"/>
      <name val="Calibri"/>
    </font>
  </fonts>
  <fills count="2">
    <fill>
      <patternFill patternType="none"/>
    </fill>
    <fill>
      <patternFill patternType="gray125"/>
    </fill>
  </fills>
  <borders count="9">
    <border>
      <left/>
      <right/>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s>
  <cellStyleXfs count="4">
    <xf numFmtId="0" fontId="0" fillId="0" borderId="0"/>
    <xf numFmtId="0" fontId="1" fillId="0" borderId="0"/>
    <xf numFmtId="164" fontId="1" fillId="0" borderId="0" applyFont="0" applyFill="0" applyBorder="0" applyAlignment="0" applyProtection="0"/>
    <xf numFmtId="0" fontId="9" fillId="0" borderId="0"/>
  </cellStyleXfs>
  <cellXfs count="55">
    <xf numFmtId="0" fontId="0" fillId="0" borderId="0" xfId="0"/>
    <xf numFmtId="0" fontId="3" fillId="0" borderId="0" xfId="1" applyFont="1" applyAlignment="1">
      <alignment wrapText="1"/>
    </xf>
    <xf numFmtId="0" fontId="2" fillId="0" borderId="0" xfId="0" applyFont="1"/>
    <xf numFmtId="0" fontId="5" fillId="0" borderId="0" xfId="0" applyFont="1"/>
    <xf numFmtId="0" fontId="2" fillId="0" borderId="0" xfId="0" applyFont="1" applyAlignment="1">
      <alignment horizontal="left"/>
    </xf>
    <xf numFmtId="0" fontId="7" fillId="0" borderId="0" xfId="0" applyFont="1" applyAlignment="1">
      <alignment horizontal="left"/>
    </xf>
    <xf numFmtId="0" fontId="10" fillId="0" borderId="0" xfId="3" applyFont="1"/>
    <xf numFmtId="0" fontId="9" fillId="0" borderId="0" xfId="3"/>
    <xf numFmtId="0" fontId="11" fillId="0" borderId="0" xfId="3" applyFont="1" applyAlignment="1" applyProtection="1">
      <alignment vertical="top" wrapText="1" readingOrder="1"/>
      <protection locked="0"/>
    </xf>
    <xf numFmtId="0" fontId="2" fillId="0" borderId="2" xfId="0" applyFont="1" applyBorder="1"/>
    <xf numFmtId="0" fontId="0" fillId="0" borderId="2" xfId="0" applyBorder="1"/>
    <xf numFmtId="0" fontId="3" fillId="0" borderId="0" xfId="1" applyFont="1" applyAlignment="1">
      <alignment horizontal="left" wrapText="1"/>
    </xf>
    <xf numFmtId="0" fontId="5" fillId="0" borderId="0" xfId="0" applyFont="1" applyAlignment="1">
      <alignment horizontal="left"/>
    </xf>
    <xf numFmtId="0" fontId="0" fillId="0" borderId="2" xfId="0" applyBorder="1" applyAlignment="1">
      <alignment horizontal="center" vertical="center" wrapText="1"/>
    </xf>
    <xf numFmtId="0" fontId="0" fillId="0" borderId="0" xfId="0" applyAlignment="1">
      <alignment horizontal="center"/>
    </xf>
    <xf numFmtId="166" fontId="0" fillId="0" borderId="0" xfId="2" applyNumberFormat="1" applyFont="1" applyBorder="1" applyAlignment="1">
      <alignment horizontal="right"/>
    </xf>
    <xf numFmtId="166" fontId="0" fillId="0" borderId="0" xfId="2" applyNumberFormat="1" applyFont="1" applyAlignment="1">
      <alignment horizontal="right"/>
    </xf>
    <xf numFmtId="165" fontId="0" fillId="0" borderId="0" xfId="0" applyNumberFormat="1" applyAlignment="1">
      <alignment horizontal="right"/>
    </xf>
    <xf numFmtId="0" fontId="0" fillId="0" borderId="2" xfId="0" applyBorder="1" applyAlignment="1">
      <alignment horizontal="center"/>
    </xf>
    <xf numFmtId="166" fontId="0" fillId="0" borderId="2" xfId="2" applyNumberFormat="1" applyFont="1" applyBorder="1" applyAlignment="1">
      <alignment horizontal="right"/>
    </xf>
    <xf numFmtId="165" fontId="0" fillId="0" borderId="2" xfId="0" applyNumberFormat="1" applyBorder="1" applyAlignment="1">
      <alignment horizontal="right"/>
    </xf>
    <xf numFmtId="0" fontId="0" fillId="0" borderId="1" xfId="0" applyBorder="1" applyAlignment="1">
      <alignment horizontal="center" vertical="center" wrapText="1"/>
    </xf>
    <xf numFmtId="0" fontId="0" fillId="0" borderId="0" xfId="0" applyAlignment="1">
      <alignment horizontal="left"/>
    </xf>
    <xf numFmtId="167" fontId="0" fillId="0" borderId="0" xfId="0" applyNumberFormat="1"/>
    <xf numFmtId="0" fontId="16" fillId="0" borderId="0" xfId="1" applyFont="1"/>
    <xf numFmtId="0" fontId="16" fillId="0" borderId="0" xfId="1" applyFont="1" applyAlignment="1">
      <alignment vertical="center"/>
    </xf>
    <xf numFmtId="0" fontId="19" fillId="0" borderId="0" xfId="0" applyFont="1"/>
    <xf numFmtId="0" fontId="0" fillId="0" borderId="8" xfId="0" applyBorder="1" applyAlignment="1">
      <alignment horizontal="left"/>
    </xf>
    <xf numFmtId="10" fontId="0" fillId="0" borderId="0" xfId="0" applyNumberFormat="1"/>
    <xf numFmtId="167" fontId="2" fillId="0" borderId="0" xfId="0" applyNumberFormat="1" applyFont="1"/>
    <xf numFmtId="168" fontId="0" fillId="0" borderId="0" xfId="0" applyNumberFormat="1"/>
    <xf numFmtId="169" fontId="0" fillId="0" borderId="0" xfId="0" applyNumberFormat="1"/>
    <xf numFmtId="0" fontId="0" fillId="0" borderId="0" xfId="0" applyBorder="1" applyAlignment="1">
      <alignment horizontal="left"/>
    </xf>
    <xf numFmtId="0" fontId="0" fillId="0" borderId="0" xfId="0" applyFill="1" applyAlignment="1">
      <alignment horizontal="center"/>
    </xf>
    <xf numFmtId="166" fontId="0" fillId="0" borderId="0" xfId="2" applyNumberFormat="1" applyFont="1" applyFill="1" applyAlignment="1">
      <alignment horizontal="right"/>
    </xf>
    <xf numFmtId="165" fontId="0" fillId="0" borderId="0" xfId="2" applyNumberFormat="1" applyFont="1" applyFill="1" applyBorder="1" applyAlignment="1">
      <alignment horizontal="right"/>
    </xf>
    <xf numFmtId="166" fontId="0" fillId="0" borderId="0" xfId="2" applyNumberFormat="1" applyFont="1" applyFill="1" applyBorder="1" applyAlignment="1">
      <alignment horizontal="right"/>
    </xf>
    <xf numFmtId="0" fontId="0" fillId="0" borderId="0" xfId="0" applyFill="1" applyBorder="1" applyAlignment="1">
      <alignment horizontal="center"/>
    </xf>
    <xf numFmtId="0" fontId="0" fillId="0" borderId="8" xfId="0" applyFill="1" applyBorder="1" applyAlignment="1">
      <alignment horizontal="center"/>
    </xf>
    <xf numFmtId="166" fontId="0" fillId="0" borderId="8" xfId="2" applyNumberFormat="1" applyFont="1" applyFill="1" applyBorder="1" applyAlignment="1">
      <alignment horizontal="right"/>
    </xf>
    <xf numFmtId="165" fontId="0" fillId="0" borderId="8" xfId="2" applyNumberFormat="1" applyFont="1" applyFill="1" applyBorder="1" applyAlignment="1">
      <alignment horizontal="right"/>
    </xf>
    <xf numFmtId="0" fontId="10" fillId="0" borderId="3" xfId="0" applyFont="1" applyBorder="1" applyAlignment="1" applyProtection="1">
      <alignment vertical="top" wrapText="1" readingOrder="1"/>
      <protection locked="0"/>
    </xf>
    <xf numFmtId="0" fontId="10" fillId="0" borderId="4" xfId="0" applyFont="1" applyBorder="1" applyAlignment="1" applyProtection="1">
      <alignment vertical="top" wrapText="1"/>
      <protection locked="0"/>
    </xf>
    <xf numFmtId="0" fontId="12" fillId="0" borderId="0" xfId="3" applyFont="1" applyAlignment="1" applyProtection="1">
      <alignment vertical="top" wrapText="1" readingOrder="1"/>
      <protection locked="0"/>
    </xf>
    <xf numFmtId="0" fontId="10" fillId="0" borderId="0" xfId="3" applyFont="1" applyAlignment="1"/>
    <xf numFmtId="0" fontId="11" fillId="0" borderId="0" xfId="3" applyFont="1" applyAlignment="1" applyProtection="1">
      <alignment vertical="top" wrapText="1" readingOrder="1"/>
      <protection locked="0"/>
    </xf>
    <xf numFmtId="0" fontId="12" fillId="0" borderId="5" xfId="3" applyFont="1" applyBorder="1" applyAlignment="1" applyProtection="1">
      <alignment vertical="top" wrapText="1" readingOrder="1"/>
      <protection locked="0"/>
    </xf>
    <xf numFmtId="0" fontId="12" fillId="0" borderId="3" xfId="3" applyFont="1" applyBorder="1" applyAlignment="1" applyProtection="1">
      <alignment vertical="center" wrapText="1" readingOrder="1"/>
      <protection locked="0"/>
    </xf>
    <xf numFmtId="0" fontId="10" fillId="0" borderId="4" xfId="3" applyFont="1" applyBorder="1" applyAlignment="1" applyProtection="1">
      <alignment vertical="center" wrapText="1"/>
      <protection locked="0"/>
    </xf>
    <xf numFmtId="0" fontId="15" fillId="0" borderId="6" xfId="0" applyFont="1" applyBorder="1" applyAlignment="1">
      <alignment vertical="center" wrapText="1"/>
    </xf>
    <xf numFmtId="0" fontId="15" fillId="0" borderId="7" xfId="0" applyFont="1" applyBorder="1" applyAlignment="1">
      <alignment vertical="center" wrapText="1"/>
    </xf>
    <xf numFmtId="0" fontId="11" fillId="0" borderId="0" xfId="3" applyFont="1" applyAlignment="1" applyProtection="1">
      <alignment horizontal="center" vertical="top" wrapText="1" readingOrder="1"/>
      <protection locked="0"/>
    </xf>
    <xf numFmtId="0" fontId="0" fillId="0" borderId="0" xfId="0" applyFill="1" applyAlignment="1">
      <alignment horizontal="right"/>
    </xf>
    <xf numFmtId="0" fontId="0" fillId="0" borderId="0" xfId="0" applyFill="1" applyBorder="1" applyAlignment="1">
      <alignment horizontal="right"/>
    </xf>
    <xf numFmtId="0" fontId="0" fillId="0" borderId="8" xfId="0" applyFill="1" applyBorder="1" applyAlignment="1">
      <alignment horizontal="right"/>
    </xf>
  </cellXfs>
  <cellStyles count="4">
    <cellStyle name="Millares" xfId="2" builtinId="3"/>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zoomScaleNormal="100" workbookViewId="0"/>
  </sheetViews>
  <sheetFormatPr baseColWidth="10" defaultColWidth="8.85546875" defaultRowHeight="15" x14ac:dyDescent="0.25"/>
  <cols>
    <col min="1" max="1" width="9.42578125" style="6" customWidth="1"/>
    <col min="2" max="3" width="47.140625" style="6" customWidth="1"/>
    <col min="4" max="130" width="8.42578125" style="7" customWidth="1"/>
    <col min="131" max="256" width="8.85546875" style="7"/>
    <col min="257" max="257" width="9.42578125" style="7" customWidth="1"/>
    <col min="258" max="259" width="47.140625" style="7" customWidth="1"/>
    <col min="260" max="386" width="8.42578125" style="7" customWidth="1"/>
    <col min="387" max="512" width="8.85546875" style="7"/>
    <col min="513" max="513" width="9.42578125" style="7" customWidth="1"/>
    <col min="514" max="515" width="47.140625" style="7" customWidth="1"/>
    <col min="516" max="642" width="8.42578125" style="7" customWidth="1"/>
    <col min="643" max="768" width="8.85546875" style="7"/>
    <col min="769" max="769" width="9.42578125" style="7" customWidth="1"/>
    <col min="770" max="771" width="47.140625" style="7" customWidth="1"/>
    <col min="772" max="898" width="8.42578125" style="7" customWidth="1"/>
    <col min="899" max="1024" width="8.85546875" style="7"/>
    <col min="1025" max="1025" width="9.42578125" style="7" customWidth="1"/>
    <col min="1026" max="1027" width="47.140625" style="7" customWidth="1"/>
    <col min="1028" max="1154" width="8.42578125" style="7" customWidth="1"/>
    <col min="1155" max="1280" width="8.85546875" style="7"/>
    <col min="1281" max="1281" width="9.42578125" style="7" customWidth="1"/>
    <col min="1282" max="1283" width="47.140625" style="7" customWidth="1"/>
    <col min="1284" max="1410" width="8.42578125" style="7" customWidth="1"/>
    <col min="1411" max="1536" width="8.85546875" style="7"/>
    <col min="1537" max="1537" width="9.42578125" style="7" customWidth="1"/>
    <col min="1538" max="1539" width="47.140625" style="7" customWidth="1"/>
    <col min="1540" max="1666" width="8.42578125" style="7" customWidth="1"/>
    <col min="1667" max="1792" width="8.85546875" style="7"/>
    <col min="1793" max="1793" width="9.42578125" style="7" customWidth="1"/>
    <col min="1794" max="1795" width="47.140625" style="7" customWidth="1"/>
    <col min="1796" max="1922" width="8.42578125" style="7" customWidth="1"/>
    <col min="1923" max="2048" width="8.85546875" style="7"/>
    <col min="2049" max="2049" width="9.42578125" style="7" customWidth="1"/>
    <col min="2050" max="2051" width="47.140625" style="7" customWidth="1"/>
    <col min="2052" max="2178" width="8.42578125" style="7" customWidth="1"/>
    <col min="2179" max="2304" width="8.85546875" style="7"/>
    <col min="2305" max="2305" width="9.42578125" style="7" customWidth="1"/>
    <col min="2306" max="2307" width="47.140625" style="7" customWidth="1"/>
    <col min="2308" max="2434" width="8.42578125" style="7" customWidth="1"/>
    <col min="2435" max="2560" width="8.85546875" style="7"/>
    <col min="2561" max="2561" width="9.42578125" style="7" customWidth="1"/>
    <col min="2562" max="2563" width="47.140625" style="7" customWidth="1"/>
    <col min="2564" max="2690" width="8.42578125" style="7" customWidth="1"/>
    <col min="2691" max="2816" width="8.85546875" style="7"/>
    <col min="2817" max="2817" width="9.42578125" style="7" customWidth="1"/>
    <col min="2818" max="2819" width="47.140625" style="7" customWidth="1"/>
    <col min="2820" max="2946" width="8.42578125" style="7" customWidth="1"/>
    <col min="2947" max="3072" width="8.85546875" style="7"/>
    <col min="3073" max="3073" width="9.42578125" style="7" customWidth="1"/>
    <col min="3074" max="3075" width="47.140625" style="7" customWidth="1"/>
    <col min="3076" max="3202" width="8.42578125" style="7" customWidth="1"/>
    <col min="3203" max="3328" width="8.85546875" style="7"/>
    <col min="3329" max="3329" width="9.42578125" style="7" customWidth="1"/>
    <col min="3330" max="3331" width="47.140625" style="7" customWidth="1"/>
    <col min="3332" max="3458" width="8.42578125" style="7" customWidth="1"/>
    <col min="3459" max="3584" width="8.85546875" style="7"/>
    <col min="3585" max="3585" width="9.42578125" style="7" customWidth="1"/>
    <col min="3586" max="3587" width="47.140625" style="7" customWidth="1"/>
    <col min="3588" max="3714" width="8.42578125" style="7" customWidth="1"/>
    <col min="3715" max="3840" width="8.85546875" style="7"/>
    <col min="3841" max="3841" width="9.42578125" style="7" customWidth="1"/>
    <col min="3842" max="3843" width="47.140625" style="7" customWidth="1"/>
    <col min="3844" max="3970" width="8.42578125" style="7" customWidth="1"/>
    <col min="3971" max="4096" width="8.85546875" style="7"/>
    <col min="4097" max="4097" width="9.42578125" style="7" customWidth="1"/>
    <col min="4098" max="4099" width="47.140625" style="7" customWidth="1"/>
    <col min="4100" max="4226" width="8.42578125" style="7" customWidth="1"/>
    <col min="4227" max="4352" width="8.85546875" style="7"/>
    <col min="4353" max="4353" width="9.42578125" style="7" customWidth="1"/>
    <col min="4354" max="4355" width="47.140625" style="7" customWidth="1"/>
    <col min="4356" max="4482" width="8.42578125" style="7" customWidth="1"/>
    <col min="4483" max="4608" width="8.85546875" style="7"/>
    <col min="4609" max="4609" width="9.42578125" style="7" customWidth="1"/>
    <col min="4610" max="4611" width="47.140625" style="7" customWidth="1"/>
    <col min="4612" max="4738" width="8.42578125" style="7" customWidth="1"/>
    <col min="4739" max="4864" width="8.85546875" style="7"/>
    <col min="4865" max="4865" width="9.42578125" style="7" customWidth="1"/>
    <col min="4866" max="4867" width="47.140625" style="7" customWidth="1"/>
    <col min="4868" max="4994" width="8.42578125" style="7" customWidth="1"/>
    <col min="4995" max="5120" width="8.85546875" style="7"/>
    <col min="5121" max="5121" width="9.42578125" style="7" customWidth="1"/>
    <col min="5122" max="5123" width="47.140625" style="7" customWidth="1"/>
    <col min="5124" max="5250" width="8.42578125" style="7" customWidth="1"/>
    <col min="5251" max="5376" width="8.85546875" style="7"/>
    <col min="5377" max="5377" width="9.42578125" style="7" customWidth="1"/>
    <col min="5378" max="5379" width="47.140625" style="7" customWidth="1"/>
    <col min="5380" max="5506" width="8.42578125" style="7" customWidth="1"/>
    <col min="5507" max="5632" width="8.85546875" style="7"/>
    <col min="5633" max="5633" width="9.42578125" style="7" customWidth="1"/>
    <col min="5634" max="5635" width="47.140625" style="7" customWidth="1"/>
    <col min="5636" max="5762" width="8.42578125" style="7" customWidth="1"/>
    <col min="5763" max="5888" width="8.85546875" style="7"/>
    <col min="5889" max="5889" width="9.42578125" style="7" customWidth="1"/>
    <col min="5890" max="5891" width="47.140625" style="7" customWidth="1"/>
    <col min="5892" max="6018" width="8.42578125" style="7" customWidth="1"/>
    <col min="6019" max="6144" width="8.85546875" style="7"/>
    <col min="6145" max="6145" width="9.42578125" style="7" customWidth="1"/>
    <col min="6146" max="6147" width="47.140625" style="7" customWidth="1"/>
    <col min="6148" max="6274" width="8.42578125" style="7" customWidth="1"/>
    <col min="6275" max="6400" width="8.85546875" style="7"/>
    <col min="6401" max="6401" width="9.42578125" style="7" customWidth="1"/>
    <col min="6402" max="6403" width="47.140625" style="7" customWidth="1"/>
    <col min="6404" max="6530" width="8.42578125" style="7" customWidth="1"/>
    <col min="6531" max="6656" width="8.85546875" style="7"/>
    <col min="6657" max="6657" width="9.42578125" style="7" customWidth="1"/>
    <col min="6658" max="6659" width="47.140625" style="7" customWidth="1"/>
    <col min="6660" max="6786" width="8.42578125" style="7" customWidth="1"/>
    <col min="6787" max="6912" width="8.85546875" style="7"/>
    <col min="6913" max="6913" width="9.42578125" style="7" customWidth="1"/>
    <col min="6914" max="6915" width="47.140625" style="7" customWidth="1"/>
    <col min="6916" max="7042" width="8.42578125" style="7" customWidth="1"/>
    <col min="7043" max="7168" width="8.85546875" style="7"/>
    <col min="7169" max="7169" width="9.42578125" style="7" customWidth="1"/>
    <col min="7170" max="7171" width="47.140625" style="7" customWidth="1"/>
    <col min="7172" max="7298" width="8.42578125" style="7" customWidth="1"/>
    <col min="7299" max="7424" width="8.85546875" style="7"/>
    <col min="7425" max="7425" width="9.42578125" style="7" customWidth="1"/>
    <col min="7426" max="7427" width="47.140625" style="7" customWidth="1"/>
    <col min="7428" max="7554" width="8.42578125" style="7" customWidth="1"/>
    <col min="7555" max="7680" width="8.85546875" style="7"/>
    <col min="7681" max="7681" width="9.42578125" style="7" customWidth="1"/>
    <col min="7682" max="7683" width="47.140625" style="7" customWidth="1"/>
    <col min="7684" max="7810" width="8.42578125" style="7" customWidth="1"/>
    <col min="7811" max="7936" width="8.85546875" style="7"/>
    <col min="7937" max="7937" width="9.42578125" style="7" customWidth="1"/>
    <col min="7938" max="7939" width="47.140625" style="7" customWidth="1"/>
    <col min="7940" max="8066" width="8.42578125" style="7" customWidth="1"/>
    <col min="8067" max="8192" width="8.85546875" style="7"/>
    <col min="8193" max="8193" width="9.42578125" style="7" customWidth="1"/>
    <col min="8194" max="8195" width="47.140625" style="7" customWidth="1"/>
    <col min="8196" max="8322" width="8.42578125" style="7" customWidth="1"/>
    <col min="8323" max="8448" width="8.85546875" style="7"/>
    <col min="8449" max="8449" width="9.42578125" style="7" customWidth="1"/>
    <col min="8450" max="8451" width="47.140625" style="7" customWidth="1"/>
    <col min="8452" max="8578" width="8.42578125" style="7" customWidth="1"/>
    <col min="8579" max="8704" width="8.85546875" style="7"/>
    <col min="8705" max="8705" width="9.42578125" style="7" customWidth="1"/>
    <col min="8706" max="8707" width="47.140625" style="7" customWidth="1"/>
    <col min="8708" max="8834" width="8.42578125" style="7" customWidth="1"/>
    <col min="8835" max="8960" width="8.85546875" style="7"/>
    <col min="8961" max="8961" width="9.42578125" style="7" customWidth="1"/>
    <col min="8962" max="8963" width="47.140625" style="7" customWidth="1"/>
    <col min="8964" max="9090" width="8.42578125" style="7" customWidth="1"/>
    <col min="9091" max="9216" width="8.85546875" style="7"/>
    <col min="9217" max="9217" width="9.42578125" style="7" customWidth="1"/>
    <col min="9218" max="9219" width="47.140625" style="7" customWidth="1"/>
    <col min="9220" max="9346" width="8.42578125" style="7" customWidth="1"/>
    <col min="9347" max="9472" width="8.85546875" style="7"/>
    <col min="9473" max="9473" width="9.42578125" style="7" customWidth="1"/>
    <col min="9474" max="9475" width="47.140625" style="7" customWidth="1"/>
    <col min="9476" max="9602" width="8.42578125" style="7" customWidth="1"/>
    <col min="9603" max="9728" width="8.85546875" style="7"/>
    <col min="9729" max="9729" width="9.42578125" style="7" customWidth="1"/>
    <col min="9730" max="9731" width="47.140625" style="7" customWidth="1"/>
    <col min="9732" max="9858" width="8.42578125" style="7" customWidth="1"/>
    <col min="9859" max="9984" width="8.85546875" style="7"/>
    <col min="9985" max="9985" width="9.42578125" style="7" customWidth="1"/>
    <col min="9986" max="9987" width="47.140625" style="7" customWidth="1"/>
    <col min="9988" max="10114" width="8.42578125" style="7" customWidth="1"/>
    <col min="10115" max="10240" width="8.85546875" style="7"/>
    <col min="10241" max="10241" width="9.42578125" style="7" customWidth="1"/>
    <col min="10242" max="10243" width="47.140625" style="7" customWidth="1"/>
    <col min="10244" max="10370" width="8.42578125" style="7" customWidth="1"/>
    <col min="10371" max="10496" width="8.85546875" style="7"/>
    <col min="10497" max="10497" width="9.42578125" style="7" customWidth="1"/>
    <col min="10498" max="10499" width="47.140625" style="7" customWidth="1"/>
    <col min="10500" max="10626" width="8.42578125" style="7" customWidth="1"/>
    <col min="10627" max="10752" width="8.85546875" style="7"/>
    <col min="10753" max="10753" width="9.42578125" style="7" customWidth="1"/>
    <col min="10754" max="10755" width="47.140625" style="7" customWidth="1"/>
    <col min="10756" max="10882" width="8.42578125" style="7" customWidth="1"/>
    <col min="10883" max="11008" width="8.85546875" style="7"/>
    <col min="11009" max="11009" width="9.42578125" style="7" customWidth="1"/>
    <col min="11010" max="11011" width="47.140625" style="7" customWidth="1"/>
    <col min="11012" max="11138" width="8.42578125" style="7" customWidth="1"/>
    <col min="11139" max="11264" width="8.85546875" style="7"/>
    <col min="11265" max="11265" width="9.42578125" style="7" customWidth="1"/>
    <col min="11266" max="11267" width="47.140625" style="7" customWidth="1"/>
    <col min="11268" max="11394" width="8.42578125" style="7" customWidth="1"/>
    <col min="11395" max="11520" width="8.85546875" style="7"/>
    <col min="11521" max="11521" width="9.42578125" style="7" customWidth="1"/>
    <col min="11522" max="11523" width="47.140625" style="7" customWidth="1"/>
    <col min="11524" max="11650" width="8.42578125" style="7" customWidth="1"/>
    <col min="11651" max="11776" width="8.85546875" style="7"/>
    <col min="11777" max="11777" width="9.42578125" style="7" customWidth="1"/>
    <col min="11778" max="11779" width="47.140625" style="7" customWidth="1"/>
    <col min="11780" max="11906" width="8.42578125" style="7" customWidth="1"/>
    <col min="11907" max="12032" width="8.85546875" style="7"/>
    <col min="12033" max="12033" width="9.42578125" style="7" customWidth="1"/>
    <col min="12034" max="12035" width="47.140625" style="7" customWidth="1"/>
    <col min="12036" max="12162" width="8.42578125" style="7" customWidth="1"/>
    <col min="12163" max="12288" width="8.85546875" style="7"/>
    <col min="12289" max="12289" width="9.42578125" style="7" customWidth="1"/>
    <col min="12290" max="12291" width="47.140625" style="7" customWidth="1"/>
    <col min="12292" max="12418" width="8.42578125" style="7" customWidth="1"/>
    <col min="12419" max="12544" width="8.85546875" style="7"/>
    <col min="12545" max="12545" width="9.42578125" style="7" customWidth="1"/>
    <col min="12546" max="12547" width="47.140625" style="7" customWidth="1"/>
    <col min="12548" max="12674" width="8.42578125" style="7" customWidth="1"/>
    <col min="12675" max="12800" width="8.85546875" style="7"/>
    <col min="12801" max="12801" width="9.42578125" style="7" customWidth="1"/>
    <col min="12802" max="12803" width="47.140625" style="7" customWidth="1"/>
    <col min="12804" max="12930" width="8.42578125" style="7" customWidth="1"/>
    <col min="12931" max="13056" width="8.85546875" style="7"/>
    <col min="13057" max="13057" width="9.42578125" style="7" customWidth="1"/>
    <col min="13058" max="13059" width="47.140625" style="7" customWidth="1"/>
    <col min="13060" max="13186" width="8.42578125" style="7" customWidth="1"/>
    <col min="13187" max="13312" width="8.85546875" style="7"/>
    <col min="13313" max="13313" width="9.42578125" style="7" customWidth="1"/>
    <col min="13314" max="13315" width="47.140625" style="7" customWidth="1"/>
    <col min="13316" max="13442" width="8.42578125" style="7" customWidth="1"/>
    <col min="13443" max="13568" width="8.85546875" style="7"/>
    <col min="13569" max="13569" width="9.42578125" style="7" customWidth="1"/>
    <col min="13570" max="13571" width="47.140625" style="7" customWidth="1"/>
    <col min="13572" max="13698" width="8.42578125" style="7" customWidth="1"/>
    <col min="13699" max="13824" width="8.85546875" style="7"/>
    <col min="13825" max="13825" width="9.42578125" style="7" customWidth="1"/>
    <col min="13826" max="13827" width="47.140625" style="7" customWidth="1"/>
    <col min="13828" max="13954" width="8.42578125" style="7" customWidth="1"/>
    <col min="13955" max="14080" width="8.85546875" style="7"/>
    <col min="14081" max="14081" width="9.42578125" style="7" customWidth="1"/>
    <col min="14082" max="14083" width="47.140625" style="7" customWidth="1"/>
    <col min="14084" max="14210" width="8.42578125" style="7" customWidth="1"/>
    <col min="14211" max="14336" width="8.85546875" style="7"/>
    <col min="14337" max="14337" width="9.42578125" style="7" customWidth="1"/>
    <col min="14338" max="14339" width="47.140625" style="7" customWidth="1"/>
    <col min="14340" max="14466" width="8.42578125" style="7" customWidth="1"/>
    <col min="14467" max="14592" width="8.85546875" style="7"/>
    <col min="14593" max="14593" width="9.42578125" style="7" customWidth="1"/>
    <col min="14594" max="14595" width="47.140625" style="7" customWidth="1"/>
    <col min="14596" max="14722" width="8.42578125" style="7" customWidth="1"/>
    <col min="14723" max="14848" width="8.85546875" style="7"/>
    <col min="14849" max="14849" width="9.42578125" style="7" customWidth="1"/>
    <col min="14850" max="14851" width="47.140625" style="7" customWidth="1"/>
    <col min="14852" max="14978" width="8.42578125" style="7" customWidth="1"/>
    <col min="14979" max="15104" width="8.85546875" style="7"/>
    <col min="15105" max="15105" width="9.42578125" style="7" customWidth="1"/>
    <col min="15106" max="15107" width="47.140625" style="7" customWidth="1"/>
    <col min="15108" max="15234" width="8.42578125" style="7" customWidth="1"/>
    <col min="15235" max="15360" width="8.85546875" style="7"/>
    <col min="15361" max="15361" width="9.42578125" style="7" customWidth="1"/>
    <col min="15362" max="15363" width="47.140625" style="7" customWidth="1"/>
    <col min="15364" max="15490" width="8.42578125" style="7" customWidth="1"/>
    <col min="15491" max="15616" width="8.85546875" style="7"/>
    <col min="15617" max="15617" width="9.42578125" style="7" customWidth="1"/>
    <col min="15618" max="15619" width="47.140625" style="7" customWidth="1"/>
    <col min="15620" max="15746" width="8.42578125" style="7" customWidth="1"/>
    <col min="15747" max="15872" width="8.85546875" style="7"/>
    <col min="15873" max="15873" width="9.42578125" style="7" customWidth="1"/>
    <col min="15874" max="15875" width="47.140625" style="7" customWidth="1"/>
    <col min="15876" max="16002" width="8.42578125" style="7" customWidth="1"/>
    <col min="16003" max="16128" width="8.85546875" style="7"/>
    <col min="16129" max="16129" width="9.42578125" style="7" customWidth="1"/>
    <col min="16130" max="16131" width="47.140625" style="7" customWidth="1"/>
    <col min="16132" max="16258" width="8.42578125" style="7" customWidth="1"/>
    <col min="16259" max="16384" width="8.85546875" style="7"/>
  </cols>
  <sheetData>
    <row r="1" spans="1:3" ht="20.100000000000001" customHeight="1" x14ac:dyDescent="0.25">
      <c r="B1" s="51"/>
      <c r="C1" s="44"/>
    </row>
    <row r="2" spans="1:3" ht="20.100000000000001" customHeight="1" x14ac:dyDescent="0.25">
      <c r="B2" s="51" t="s">
        <v>0</v>
      </c>
      <c r="C2" s="44"/>
    </row>
    <row r="3" spans="1:3" ht="20.100000000000001" customHeight="1" x14ac:dyDescent="0.25">
      <c r="B3" s="51" t="s">
        <v>1</v>
      </c>
      <c r="C3" s="44"/>
    </row>
    <row r="4" spans="1:3" ht="20.100000000000001" customHeight="1" x14ac:dyDescent="0.25">
      <c r="A4" s="45" t="s">
        <v>2</v>
      </c>
      <c r="B4" s="44"/>
    </row>
    <row r="5" spans="1:3" ht="20.100000000000001" customHeight="1" x14ac:dyDescent="0.25">
      <c r="B5" s="43"/>
      <c r="C5" s="44"/>
    </row>
    <row r="6" spans="1:3" ht="212.45" customHeight="1" x14ac:dyDescent="0.25">
      <c r="B6" s="49" t="s">
        <v>3</v>
      </c>
      <c r="C6" s="50"/>
    </row>
    <row r="7" spans="1:3" ht="20.100000000000001" customHeight="1" x14ac:dyDescent="0.25">
      <c r="B7" s="43"/>
      <c r="C7" s="44"/>
    </row>
    <row r="8" spans="1:3" ht="20.100000000000001" customHeight="1" x14ac:dyDescent="0.25">
      <c r="A8" s="45" t="s">
        <v>4</v>
      </c>
      <c r="B8" s="44"/>
    </row>
    <row r="9" spans="1:3" ht="20.100000000000001" customHeight="1" x14ac:dyDescent="0.25">
      <c r="B9" s="46"/>
      <c r="C9" s="46"/>
    </row>
    <row r="10" spans="1:3" ht="189.6" customHeight="1" x14ac:dyDescent="0.25">
      <c r="B10" s="47" t="s">
        <v>5</v>
      </c>
      <c r="C10" s="48"/>
    </row>
    <row r="11" spans="1:3" ht="20.100000000000001" customHeight="1" x14ac:dyDescent="0.25">
      <c r="B11" s="43"/>
      <c r="C11" s="44"/>
    </row>
    <row r="12" spans="1:3" ht="20.100000000000001" customHeight="1" x14ac:dyDescent="0.25">
      <c r="A12" s="45" t="s">
        <v>6</v>
      </c>
      <c r="B12" s="44"/>
    </row>
    <row r="13" spans="1:3" ht="20.100000000000001" customHeight="1" x14ac:dyDescent="0.25">
      <c r="A13" s="8"/>
    </row>
    <row r="14" spans="1:3" ht="85.15" customHeight="1" x14ac:dyDescent="0.25">
      <c r="B14" s="41"/>
      <c r="C14" s="42"/>
    </row>
    <row r="15" spans="1:3" ht="50.1" customHeight="1" x14ac:dyDescent="0.25"/>
    <row r="16" spans="1:3" ht="15" customHeight="1" x14ac:dyDescent="0.25"/>
  </sheetData>
  <mergeCells count="13">
    <mergeCell ref="B6:C6"/>
    <mergeCell ref="B1:C1"/>
    <mergeCell ref="B2:C2"/>
    <mergeCell ref="B3:C3"/>
    <mergeCell ref="A4:B4"/>
    <mergeCell ref="B5:C5"/>
    <mergeCell ref="B14:C14"/>
    <mergeCell ref="B7:C7"/>
    <mergeCell ref="A8:B8"/>
    <mergeCell ref="B9:C9"/>
    <mergeCell ref="B10:C10"/>
    <mergeCell ref="B11:C11"/>
    <mergeCell ref="A12:B12"/>
  </mergeCell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ColWidth="9.140625" defaultRowHeight="15" x14ac:dyDescent="0.25"/>
  <cols>
    <col min="3" max="3" width="14.85546875" customWidth="1"/>
    <col min="5" max="5" width="12.42578125" bestFit="1" customWidth="1"/>
    <col min="7" max="7" width="13" customWidth="1"/>
    <col min="8" max="8" width="13.5703125" customWidth="1"/>
    <col min="9" max="9" width="10.28515625" bestFit="1" customWidth="1"/>
    <col min="11" max="11" width="11.42578125" bestFit="1" customWidth="1"/>
    <col min="12" max="12" width="14" customWidth="1"/>
  </cols>
  <sheetData>
    <row r="1" spans="1:12" ht="17.25" x14ac:dyDescent="0.25">
      <c r="A1" s="24" t="s">
        <v>7</v>
      </c>
      <c r="B1" s="24"/>
      <c r="C1" s="2"/>
      <c r="D1" s="2"/>
      <c r="E1" s="2"/>
    </row>
    <row r="2" spans="1:12" x14ac:dyDescent="0.25">
      <c r="A2" s="9"/>
      <c r="B2" s="9"/>
      <c r="C2" s="9"/>
      <c r="D2" s="9"/>
      <c r="E2" s="9"/>
      <c r="F2" s="10"/>
      <c r="G2" s="10"/>
      <c r="H2" s="10"/>
    </row>
    <row r="3" spans="1:12" ht="60" x14ac:dyDescent="0.25">
      <c r="A3" s="13" t="s">
        <v>8</v>
      </c>
      <c r="B3" s="13" t="s">
        <v>9</v>
      </c>
      <c r="C3" s="13" t="s">
        <v>10</v>
      </c>
      <c r="D3" s="13" t="s">
        <v>9</v>
      </c>
      <c r="E3" s="13" t="s">
        <v>11</v>
      </c>
      <c r="F3" s="13" t="s">
        <v>9</v>
      </c>
      <c r="G3" s="13" t="s">
        <v>12</v>
      </c>
      <c r="H3" s="13" t="s">
        <v>13</v>
      </c>
    </row>
    <row r="4" spans="1:12" x14ac:dyDescent="0.25">
      <c r="A4" s="14">
        <v>2010</v>
      </c>
      <c r="B4" s="14"/>
      <c r="C4" s="15">
        <v>380807.92279972736</v>
      </c>
      <c r="D4" s="16"/>
      <c r="E4" s="15">
        <v>438074.2722818997</v>
      </c>
      <c r="F4" s="16"/>
      <c r="G4" s="16">
        <v>294178.41263734351</v>
      </c>
      <c r="H4" s="17">
        <v>-32.847366017413499</v>
      </c>
      <c r="I4" s="30"/>
      <c r="J4" s="23"/>
    </row>
    <row r="5" spans="1:12" x14ac:dyDescent="0.25">
      <c r="A5" s="14">
        <v>2011</v>
      </c>
      <c r="B5" s="14"/>
      <c r="C5" s="15">
        <v>413191.88385492086</v>
      </c>
      <c r="D5" s="16"/>
      <c r="E5" s="15">
        <v>481341.89020889759</v>
      </c>
      <c r="F5" s="16"/>
      <c r="G5" s="16">
        <v>313088.20602392207</v>
      </c>
      <c r="H5" s="17">
        <v>-34.955130149165903</v>
      </c>
      <c r="J5" s="23"/>
    </row>
    <row r="6" spans="1:12" x14ac:dyDescent="0.25">
      <c r="A6" s="14">
        <v>2012</v>
      </c>
      <c r="B6" s="14"/>
      <c r="C6" s="15">
        <v>465903.48735788401</v>
      </c>
      <c r="D6" s="16"/>
      <c r="E6" s="15">
        <v>538681.1856708331</v>
      </c>
      <c r="F6" s="16"/>
      <c r="G6" s="16">
        <v>359201.38876415428</v>
      </c>
      <c r="H6" s="17">
        <v>-33.318371177780797</v>
      </c>
      <c r="J6" s="23"/>
    </row>
    <row r="7" spans="1:12" x14ac:dyDescent="0.25">
      <c r="A7" s="14">
        <v>2013</v>
      </c>
      <c r="B7" s="14"/>
      <c r="C7" s="15">
        <v>488393.64864484454</v>
      </c>
      <c r="D7" s="16"/>
      <c r="E7" s="15">
        <v>568049.88428905176</v>
      </c>
      <c r="F7" s="16"/>
      <c r="G7" s="16">
        <v>375160.63713584037</v>
      </c>
      <c r="H7" s="17">
        <v>-33.956392297240498</v>
      </c>
      <c r="J7" s="23"/>
    </row>
    <row r="8" spans="1:12" x14ac:dyDescent="0.25">
      <c r="A8" s="14">
        <v>2014</v>
      </c>
      <c r="B8" s="14"/>
      <c r="C8" s="15">
        <v>498781.47422835359</v>
      </c>
      <c r="D8" s="16"/>
      <c r="E8" s="15">
        <v>568767.26937321376</v>
      </c>
      <c r="F8" s="16"/>
      <c r="G8" s="16">
        <v>399908.3283106648</v>
      </c>
      <c r="H8" s="17">
        <v>-29.688582686664201</v>
      </c>
      <c r="J8" s="23"/>
    </row>
    <row r="9" spans="1:12" x14ac:dyDescent="0.25">
      <c r="A9" s="14">
        <v>2015</v>
      </c>
      <c r="B9" s="14"/>
      <c r="C9" s="15">
        <v>535311.19329310162</v>
      </c>
      <c r="D9" s="16"/>
      <c r="E9" s="15">
        <v>615365.50221383572</v>
      </c>
      <c r="F9" s="16"/>
      <c r="G9" s="16">
        <v>423714.9080072529</v>
      </c>
      <c r="H9" s="17">
        <v>-31.1441888628956</v>
      </c>
      <c r="J9" s="23"/>
    </row>
    <row r="10" spans="1:12" x14ac:dyDescent="0.25">
      <c r="A10" s="14">
        <v>2016</v>
      </c>
      <c r="B10" s="14"/>
      <c r="C10" s="15">
        <v>546208.6010527655</v>
      </c>
      <c r="D10" s="16"/>
      <c r="E10" s="15">
        <v>627821.97645345284</v>
      </c>
      <c r="F10" s="16"/>
      <c r="G10" s="16">
        <v>433415.14573809539</v>
      </c>
      <c r="H10" s="17">
        <v>-30.965279650380499</v>
      </c>
      <c r="J10" s="23"/>
    </row>
    <row r="11" spans="1:12" x14ac:dyDescent="0.25">
      <c r="A11" s="14">
        <v>2017</v>
      </c>
      <c r="B11" s="14"/>
      <c r="C11" s="15">
        <v>581086.38178319251</v>
      </c>
      <c r="D11" s="16"/>
      <c r="E11" s="15">
        <v>664363.62717140757</v>
      </c>
      <c r="F11" s="16"/>
      <c r="G11" s="16">
        <v>467060.10982856841</v>
      </c>
      <c r="H11" s="17">
        <v>-29.698121521624799</v>
      </c>
      <c r="J11" s="23"/>
    </row>
    <row r="12" spans="1:12" x14ac:dyDescent="0.25">
      <c r="A12" s="14">
        <v>2018</v>
      </c>
      <c r="B12" s="14"/>
      <c r="C12" s="15">
        <v>606399.20789031649</v>
      </c>
      <c r="D12" s="16"/>
      <c r="E12" s="15">
        <v>685007.89511262614</v>
      </c>
      <c r="F12" s="16"/>
      <c r="G12" s="16">
        <v>499376.45299215044</v>
      </c>
      <c r="H12" s="17">
        <v>-27.099168264324199</v>
      </c>
      <c r="J12" s="23"/>
    </row>
    <row r="13" spans="1:12" x14ac:dyDescent="0.25">
      <c r="A13" s="14">
        <v>2019</v>
      </c>
      <c r="B13" s="14"/>
      <c r="C13" s="15">
        <v>620528.39768324199</v>
      </c>
      <c r="D13" s="15"/>
      <c r="E13" s="15">
        <v>704273.92250282143</v>
      </c>
      <c r="F13" s="15"/>
      <c r="G13" s="15">
        <v>506650.54484055366</v>
      </c>
      <c r="H13" s="17">
        <v>-28.0605842908341</v>
      </c>
      <c r="J13" s="23"/>
    </row>
    <row r="14" spans="1:12" x14ac:dyDescent="0.25">
      <c r="A14" s="14">
        <v>2020</v>
      </c>
      <c r="B14" s="14"/>
      <c r="C14" s="15">
        <v>635133.96700945508</v>
      </c>
      <c r="D14" s="15"/>
      <c r="E14" s="15">
        <v>692288.99211442983</v>
      </c>
      <c r="F14" s="15"/>
      <c r="G14" s="15">
        <v>551327.10782736808</v>
      </c>
      <c r="H14" s="17">
        <v>-20.361711061810698</v>
      </c>
      <c r="J14" s="23"/>
    </row>
    <row r="15" spans="1:12" x14ac:dyDescent="0.25">
      <c r="A15" s="14">
        <v>2021</v>
      </c>
      <c r="B15" s="14"/>
      <c r="C15" s="15">
        <v>681039</v>
      </c>
      <c r="D15" s="15"/>
      <c r="E15" s="15">
        <v>749046</v>
      </c>
      <c r="F15" s="15"/>
      <c r="G15" s="15">
        <v>586178</v>
      </c>
      <c r="H15" s="17">
        <v>-21.743280050180001</v>
      </c>
      <c r="J15" s="23"/>
    </row>
    <row r="16" spans="1:12" x14ac:dyDescent="0.25">
      <c r="A16" s="18">
        <v>2022</v>
      </c>
      <c r="B16" s="18"/>
      <c r="C16" s="19">
        <v>757752.13904869196</v>
      </c>
      <c r="D16" s="19"/>
      <c r="E16" s="19">
        <v>850411.565545936</v>
      </c>
      <c r="F16" s="19"/>
      <c r="G16" s="19">
        <v>633333.67865228502</v>
      </c>
      <c r="H16" s="20">
        <v>-25.526215268990899</v>
      </c>
      <c r="J16" s="23"/>
      <c r="K16" s="31"/>
      <c r="L16" s="28"/>
    </row>
    <row r="17" spans="1:5" x14ac:dyDescent="0.25">
      <c r="A17" s="3" t="s">
        <v>14</v>
      </c>
      <c r="B17" s="3"/>
      <c r="C17" s="2"/>
      <c r="D17" s="2"/>
      <c r="E17" s="2"/>
    </row>
    <row r="18" spans="1:5" x14ac:dyDescent="0.25">
      <c r="A18" s="3"/>
      <c r="B18" s="3"/>
      <c r="C18" s="2"/>
      <c r="D18" s="2"/>
      <c r="E18" s="2"/>
    </row>
    <row r="19" spans="1:5" x14ac:dyDescent="0.25">
      <c r="A19" s="3" t="s">
        <v>15</v>
      </c>
      <c r="B19" s="3"/>
      <c r="C19" s="2"/>
      <c r="D19" s="2"/>
      <c r="E19" s="2"/>
    </row>
    <row r="20" spans="1:5" ht="15.75" x14ac:dyDescent="0.25">
      <c r="A20" s="3" t="s">
        <v>16</v>
      </c>
      <c r="B20" s="3"/>
      <c r="C20" s="2"/>
      <c r="D20" s="2"/>
      <c r="E20" s="2"/>
    </row>
    <row r="21" spans="1:5" ht="15.75" x14ac:dyDescent="0.25">
      <c r="A21" s="2" t="s">
        <v>17</v>
      </c>
      <c r="B21" s="2"/>
      <c r="C21" s="2"/>
      <c r="D21" s="2"/>
      <c r="E21" s="2"/>
    </row>
    <row r="22" spans="1:5" x14ac:dyDescent="0.25">
      <c r="A22" s="5" t="s">
        <v>18</v>
      </c>
      <c r="B22" s="5"/>
      <c r="C22" s="2"/>
      <c r="D22" s="2"/>
      <c r="E22" s="2"/>
    </row>
    <row r="23" spans="1:5" x14ac:dyDescent="0.25">
      <c r="A23" s="5" t="s">
        <v>19</v>
      </c>
      <c r="B23" s="5"/>
    </row>
    <row r="24" spans="1:5" x14ac:dyDescent="0.25">
      <c r="A24" s="5" t="s">
        <v>20</v>
      </c>
      <c r="B24" s="5"/>
    </row>
    <row r="25" spans="1:5" ht="15.75" x14ac:dyDescent="0.25">
      <c r="A25" s="3" t="s">
        <v>21</v>
      </c>
      <c r="B25"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1"/>
  <sheetViews>
    <sheetView showGridLines="0" zoomScaleNormal="100" workbookViewId="0"/>
  </sheetViews>
  <sheetFormatPr baseColWidth="10" defaultColWidth="10.85546875" defaultRowHeight="12.75" x14ac:dyDescent="0.2"/>
  <cols>
    <col min="1" max="1" width="10.85546875" style="2"/>
    <col min="2" max="2" width="19.28515625" style="2" customWidth="1"/>
    <col min="3" max="4" width="13.7109375" style="4" customWidth="1"/>
    <col min="5" max="10" width="13.7109375" style="2" customWidth="1"/>
    <col min="11" max="11" width="2.5703125" style="2" hidden="1" customWidth="1"/>
    <col min="12" max="16384" width="10.85546875" style="2"/>
  </cols>
  <sheetData>
    <row r="1" spans="1:11" ht="19.149999999999999" customHeight="1" x14ac:dyDescent="0.2">
      <c r="A1" s="25" t="s">
        <v>22</v>
      </c>
      <c r="C1" s="11"/>
      <c r="D1" s="11"/>
    </row>
    <row r="2" spans="1:11" x14ac:dyDescent="0.2">
      <c r="B2" s="1"/>
      <c r="C2" s="11"/>
      <c r="D2" s="11"/>
      <c r="E2" s="9"/>
      <c r="F2" s="9"/>
      <c r="G2" s="9"/>
      <c r="H2" s="9"/>
      <c r="I2" s="9"/>
    </row>
    <row r="3" spans="1:11" ht="58.5" customHeight="1" x14ac:dyDescent="0.2">
      <c r="A3" s="21" t="s">
        <v>8</v>
      </c>
      <c r="B3" s="21" t="s">
        <v>23</v>
      </c>
      <c r="C3" s="21" t="s">
        <v>24</v>
      </c>
      <c r="D3" s="21" t="s">
        <v>25</v>
      </c>
      <c r="E3" s="13" t="s">
        <v>10</v>
      </c>
      <c r="F3" s="21" t="s">
        <v>25</v>
      </c>
      <c r="G3" s="13" t="s">
        <v>11</v>
      </c>
      <c r="H3" s="21" t="s">
        <v>25</v>
      </c>
      <c r="I3" s="13" t="s">
        <v>12</v>
      </c>
      <c r="J3" s="21" t="s">
        <v>26</v>
      </c>
      <c r="K3" s="2" t="s">
        <v>48</v>
      </c>
    </row>
    <row r="4" spans="1:11" ht="15" x14ac:dyDescent="0.25">
      <c r="A4" s="33">
        <v>2010</v>
      </c>
      <c r="B4" s="22" t="s">
        <v>41</v>
      </c>
      <c r="C4" s="33">
        <v>15</v>
      </c>
      <c r="D4" s="52"/>
      <c r="E4" s="34">
        <v>305839.57965167623</v>
      </c>
      <c r="F4" s="34"/>
      <c r="G4" s="34">
        <v>352493.5199379031</v>
      </c>
      <c r="H4" s="34"/>
      <c r="I4" s="34">
        <v>237560.83244806796</v>
      </c>
      <c r="J4" s="35">
        <v>-32.605617121722474</v>
      </c>
      <c r="K4" s="2">
        <f>VLOOKUP(C4,ORDEN!$B$2:$C$17,2,FALSE)</f>
        <v>1</v>
      </c>
    </row>
    <row r="5" spans="1:11" ht="15" x14ac:dyDescent="0.25">
      <c r="A5" s="33">
        <v>2011</v>
      </c>
      <c r="B5" s="22" t="s">
        <v>41</v>
      </c>
      <c r="C5" s="33">
        <v>15</v>
      </c>
      <c r="D5" s="52"/>
      <c r="E5" s="34">
        <v>311305.68698290555</v>
      </c>
      <c r="F5" s="34"/>
      <c r="G5" s="34">
        <v>366564.58747673861</v>
      </c>
      <c r="H5" s="34"/>
      <c r="I5" s="34">
        <v>228704.2979319825</v>
      </c>
      <c r="J5" s="35">
        <v>-37.608730972547754</v>
      </c>
      <c r="K5" s="2">
        <f>VLOOKUP(C5,ORDEN!$B$2:$C$17,2,FALSE)</f>
        <v>1</v>
      </c>
    </row>
    <row r="6" spans="1:11" ht="15" x14ac:dyDescent="0.25">
      <c r="A6" s="33">
        <v>2012</v>
      </c>
      <c r="B6" s="22" t="s">
        <v>41</v>
      </c>
      <c r="C6" s="33">
        <v>15</v>
      </c>
      <c r="D6" s="52"/>
      <c r="E6" s="34">
        <v>375145.59841811564</v>
      </c>
      <c r="F6" s="34"/>
      <c r="G6" s="34">
        <v>451300.68972871872</v>
      </c>
      <c r="H6" s="34"/>
      <c r="I6" s="34">
        <v>260212.03903609791</v>
      </c>
      <c r="J6" s="35">
        <v>-42.341759062563376</v>
      </c>
      <c r="K6" s="2">
        <f>VLOOKUP(C6,ORDEN!$B$2:$C$17,2,FALSE)</f>
        <v>1</v>
      </c>
    </row>
    <row r="7" spans="1:11" ht="15" x14ac:dyDescent="0.25">
      <c r="A7" s="33">
        <v>2013</v>
      </c>
      <c r="B7" s="22" t="s">
        <v>41</v>
      </c>
      <c r="C7" s="33">
        <v>15</v>
      </c>
      <c r="D7" s="52"/>
      <c r="E7" s="34">
        <v>355006.84327862109</v>
      </c>
      <c r="F7" s="34"/>
      <c r="G7" s="34">
        <v>386887.29842882714</v>
      </c>
      <c r="H7" s="34" t="s">
        <v>43</v>
      </c>
      <c r="I7" s="34">
        <v>310738.58865515934</v>
      </c>
      <c r="J7" s="35">
        <v>-19.682401072072498</v>
      </c>
      <c r="K7" s="2">
        <f>VLOOKUP(C7,ORDEN!$B$2:$C$17,2,FALSE)</f>
        <v>1</v>
      </c>
    </row>
    <row r="8" spans="1:11" ht="15" x14ac:dyDescent="0.25">
      <c r="A8" s="33">
        <v>2014</v>
      </c>
      <c r="B8" s="22" t="s">
        <v>41</v>
      </c>
      <c r="C8" s="33">
        <v>15</v>
      </c>
      <c r="D8" s="52"/>
      <c r="E8" s="34">
        <v>380049.69791085779</v>
      </c>
      <c r="F8" s="34"/>
      <c r="G8" s="34">
        <v>425506.3245853454</v>
      </c>
      <c r="H8" s="34"/>
      <c r="I8" s="34">
        <v>312048.403704139</v>
      </c>
      <c r="J8" s="35">
        <v>-26.66421491896056</v>
      </c>
      <c r="K8" s="2">
        <f>VLOOKUP(C8,ORDEN!$B$2:$C$17,2,FALSE)</f>
        <v>1</v>
      </c>
    </row>
    <row r="9" spans="1:11" ht="15" x14ac:dyDescent="0.25">
      <c r="A9" s="33">
        <v>2015</v>
      </c>
      <c r="B9" s="22" t="s">
        <v>41</v>
      </c>
      <c r="C9" s="33">
        <v>15</v>
      </c>
      <c r="D9" s="52"/>
      <c r="E9" s="34">
        <v>441797.36886117351</v>
      </c>
      <c r="F9" s="34"/>
      <c r="G9" s="34">
        <v>496665.80014025897</v>
      </c>
      <c r="H9" s="34"/>
      <c r="I9" s="34">
        <v>363790.68646204367</v>
      </c>
      <c r="J9" s="35">
        <v>-26.753425269203401</v>
      </c>
      <c r="K9" s="2">
        <f>VLOOKUP(C9,ORDEN!$B$2:$C$17,2,FALSE)</f>
        <v>1</v>
      </c>
    </row>
    <row r="10" spans="1:11" ht="15" x14ac:dyDescent="0.25">
      <c r="A10" s="33">
        <v>2016</v>
      </c>
      <c r="B10" s="22" t="s">
        <v>41</v>
      </c>
      <c r="C10" s="33">
        <v>15</v>
      </c>
      <c r="D10" s="52"/>
      <c r="E10" s="34">
        <v>414087.36856101966</v>
      </c>
      <c r="F10" s="34"/>
      <c r="G10" s="34">
        <v>464821.04400030896</v>
      </c>
      <c r="H10" s="34"/>
      <c r="I10" s="34">
        <v>340489.8091379726</v>
      </c>
      <c r="J10" s="35">
        <v>-26.74819405600185</v>
      </c>
      <c r="K10" s="2">
        <f>VLOOKUP(C10,ORDEN!$B$2:$C$17,2,FALSE)</f>
        <v>1</v>
      </c>
    </row>
    <row r="11" spans="1:11" ht="15" x14ac:dyDescent="0.25">
      <c r="A11" s="33">
        <v>2017</v>
      </c>
      <c r="B11" s="22" t="s">
        <v>41</v>
      </c>
      <c r="C11" s="33">
        <v>15</v>
      </c>
      <c r="D11" s="52"/>
      <c r="E11" s="34">
        <v>438909.03118451248</v>
      </c>
      <c r="F11" s="34"/>
      <c r="G11" s="34">
        <v>507628.65491303516</v>
      </c>
      <c r="H11" s="34"/>
      <c r="I11" s="34">
        <v>337567.67458405072</v>
      </c>
      <c r="J11" s="35">
        <v>-33.501060013666603</v>
      </c>
      <c r="K11" s="2">
        <f>VLOOKUP(C11,ORDEN!$B$2:$C$17,2,FALSE)</f>
        <v>1</v>
      </c>
    </row>
    <row r="12" spans="1:11" ht="15" x14ac:dyDescent="0.25">
      <c r="A12" s="33">
        <v>2018</v>
      </c>
      <c r="B12" s="22" t="s">
        <v>41</v>
      </c>
      <c r="C12" s="33">
        <v>15</v>
      </c>
      <c r="D12" s="52"/>
      <c r="E12" s="34">
        <v>489678.51007878472</v>
      </c>
      <c r="F12" s="34"/>
      <c r="G12" s="34">
        <v>554691.80799784337</v>
      </c>
      <c r="H12" s="34"/>
      <c r="I12" s="34">
        <v>399131.64037190686</v>
      </c>
      <c r="J12" s="35">
        <v>-28.044432130236419</v>
      </c>
      <c r="K12" s="2">
        <f>VLOOKUP(C12,ORDEN!$B$2:$C$17,2,FALSE)</f>
        <v>1</v>
      </c>
    </row>
    <row r="13" spans="1:11" ht="15" x14ac:dyDescent="0.25">
      <c r="A13" s="33">
        <v>2019</v>
      </c>
      <c r="B13" s="22" t="s">
        <v>41</v>
      </c>
      <c r="C13" s="33">
        <v>15</v>
      </c>
      <c r="D13" s="52"/>
      <c r="E13" s="34">
        <v>481056.05798149487</v>
      </c>
      <c r="F13" s="34"/>
      <c r="G13" s="34">
        <v>540259.98811571742</v>
      </c>
      <c r="H13" s="34"/>
      <c r="I13" s="34">
        <v>402511.54281861073</v>
      </c>
      <c r="J13" s="35">
        <v>-25.496695725614714</v>
      </c>
      <c r="K13" s="2">
        <f>VLOOKUP(C13,ORDEN!$B$2:$C$17,2,FALSE)</f>
        <v>1</v>
      </c>
    </row>
    <row r="14" spans="1:11" ht="15" x14ac:dyDescent="0.25">
      <c r="A14" s="33">
        <v>2020</v>
      </c>
      <c r="B14" s="22" t="s">
        <v>41</v>
      </c>
      <c r="C14" s="33">
        <v>15</v>
      </c>
      <c r="D14" s="52"/>
      <c r="E14" s="36">
        <v>542041.80407377146</v>
      </c>
      <c r="F14" s="34"/>
      <c r="G14" s="36">
        <v>566757.37910429761</v>
      </c>
      <c r="H14" s="36"/>
      <c r="I14" s="36">
        <v>502255.59520919732</v>
      </c>
      <c r="J14" s="35">
        <v>-11.380845891594527</v>
      </c>
      <c r="K14" s="2">
        <f>VLOOKUP(C14,ORDEN!$B$2:$C$17,2,FALSE)</f>
        <v>1</v>
      </c>
    </row>
    <row r="15" spans="1:11" ht="15" x14ac:dyDescent="0.25">
      <c r="A15" s="33">
        <v>2021</v>
      </c>
      <c r="B15" s="22" t="s">
        <v>41</v>
      </c>
      <c r="C15" s="33">
        <v>15</v>
      </c>
      <c r="D15" s="52"/>
      <c r="E15" s="36">
        <v>582645.93456970004</v>
      </c>
      <c r="F15" s="34"/>
      <c r="G15" s="36">
        <v>659734.29842520005</v>
      </c>
      <c r="H15" s="36"/>
      <c r="I15" s="36">
        <v>464668.20510020002</v>
      </c>
      <c r="J15" s="35">
        <v>-29.567371863280002</v>
      </c>
      <c r="K15" s="2">
        <f>VLOOKUP(C15,ORDEN!$B$2:$C$17,2,FALSE)</f>
        <v>1</v>
      </c>
    </row>
    <row r="16" spans="1:11" ht="15" x14ac:dyDescent="0.25">
      <c r="A16" s="33">
        <v>2022</v>
      </c>
      <c r="B16" s="22" t="s">
        <v>41</v>
      </c>
      <c r="C16" s="33">
        <v>15</v>
      </c>
      <c r="D16" s="52"/>
      <c r="E16" s="36">
        <v>603107.896534662</v>
      </c>
      <c r="F16" s="34"/>
      <c r="G16" s="36">
        <v>674399.13015471096</v>
      </c>
      <c r="H16" s="36"/>
      <c r="I16" s="36">
        <v>509377.30848967598</v>
      </c>
      <c r="J16" s="35">
        <v>-24.469459447134501</v>
      </c>
      <c r="K16" s="2">
        <f>VLOOKUP(C16,ORDEN!$B$2:$C$17,2,FALSE)</f>
        <v>1</v>
      </c>
    </row>
    <row r="17" spans="1:11" ht="15" x14ac:dyDescent="0.25">
      <c r="A17" s="33">
        <v>2010</v>
      </c>
      <c r="B17" s="22" t="s">
        <v>27</v>
      </c>
      <c r="C17" s="33">
        <v>1</v>
      </c>
      <c r="D17" s="52"/>
      <c r="E17" s="34">
        <v>410267.98509507196</v>
      </c>
      <c r="F17" s="34"/>
      <c r="G17" s="34">
        <v>481305.52177068428</v>
      </c>
      <c r="H17" s="34"/>
      <c r="I17" s="34">
        <v>293342.16317512322</v>
      </c>
      <c r="J17" s="35">
        <v>-39.052815746650694</v>
      </c>
      <c r="K17" s="2">
        <f>VLOOKUP(C17,ORDEN!$B$2:$C$17,2,FALSE)</f>
        <v>2</v>
      </c>
    </row>
    <row r="18" spans="1:11" ht="15" x14ac:dyDescent="0.25">
      <c r="A18" s="33">
        <v>2011</v>
      </c>
      <c r="B18" s="22" t="s">
        <v>27</v>
      </c>
      <c r="C18" s="33">
        <v>1</v>
      </c>
      <c r="D18" s="52"/>
      <c r="E18" s="34">
        <v>438881.06227224681</v>
      </c>
      <c r="F18" s="34"/>
      <c r="G18" s="34">
        <v>495340.30869275547</v>
      </c>
      <c r="H18" s="34"/>
      <c r="I18" s="34">
        <v>352849.93813541246</v>
      </c>
      <c r="J18" s="35">
        <v>-28.766156934287668</v>
      </c>
      <c r="K18" s="2">
        <f>VLOOKUP(C18,ORDEN!$B$2:$C$17,2,FALSE)</f>
        <v>2</v>
      </c>
    </row>
    <row r="19" spans="1:11" ht="15" x14ac:dyDescent="0.25">
      <c r="A19" s="33">
        <v>2012</v>
      </c>
      <c r="B19" s="22" t="s">
        <v>27</v>
      </c>
      <c r="C19" s="33">
        <v>1</v>
      </c>
      <c r="D19" s="52"/>
      <c r="E19" s="34">
        <v>473755.83789931837</v>
      </c>
      <c r="F19" s="34"/>
      <c r="G19" s="34">
        <v>547082.09955321136</v>
      </c>
      <c r="H19" s="34"/>
      <c r="I19" s="34">
        <v>367620.19200138352</v>
      </c>
      <c r="J19" s="35">
        <v>-32.803469113390847</v>
      </c>
      <c r="K19" s="2">
        <f>VLOOKUP(C19,ORDEN!$B$2:$C$17,2,FALSE)</f>
        <v>2</v>
      </c>
    </row>
    <row r="20" spans="1:11" ht="15" x14ac:dyDescent="0.25">
      <c r="A20" s="33">
        <v>2013</v>
      </c>
      <c r="B20" s="22" t="s">
        <v>27</v>
      </c>
      <c r="C20" s="33">
        <v>1</v>
      </c>
      <c r="D20" s="52"/>
      <c r="E20" s="34">
        <v>523733.87720803998</v>
      </c>
      <c r="F20" s="34"/>
      <c r="G20" s="34">
        <v>599153.95132426673</v>
      </c>
      <c r="H20" s="34"/>
      <c r="I20" s="34">
        <v>411980.93286341778</v>
      </c>
      <c r="J20" s="35">
        <v>-31.239553381422912</v>
      </c>
      <c r="K20" s="2">
        <f>VLOOKUP(C20,ORDEN!$B$2:$C$17,2,FALSE)</f>
        <v>2</v>
      </c>
    </row>
    <row r="21" spans="1:11" ht="15" x14ac:dyDescent="0.25">
      <c r="A21" s="33">
        <v>2014</v>
      </c>
      <c r="B21" s="22" t="s">
        <v>27</v>
      </c>
      <c r="C21" s="33">
        <v>1</v>
      </c>
      <c r="D21" s="52"/>
      <c r="E21" s="34">
        <v>556698.09593790665</v>
      </c>
      <c r="F21" s="34"/>
      <c r="G21" s="34">
        <v>643662.84398230421</v>
      </c>
      <c r="H21" s="34"/>
      <c r="I21" s="34">
        <v>412878.02310327487</v>
      </c>
      <c r="J21" s="35">
        <v>-35.854923588749855</v>
      </c>
      <c r="K21" s="2">
        <f>VLOOKUP(C21,ORDEN!$B$2:$C$17,2,FALSE)</f>
        <v>2</v>
      </c>
    </row>
    <row r="22" spans="1:11" ht="15" x14ac:dyDescent="0.25">
      <c r="A22" s="33">
        <v>2015</v>
      </c>
      <c r="B22" s="22" t="s">
        <v>27</v>
      </c>
      <c r="C22" s="33">
        <v>1</v>
      </c>
      <c r="D22" s="52"/>
      <c r="E22" s="34">
        <v>599047.78941482597</v>
      </c>
      <c r="F22" s="34"/>
      <c r="G22" s="34">
        <v>696031.57040425262</v>
      </c>
      <c r="H22" s="34"/>
      <c r="I22" s="34">
        <v>473049.3243791745</v>
      </c>
      <c r="J22" s="35">
        <v>-32.0362258705551</v>
      </c>
      <c r="K22" s="2">
        <f>VLOOKUP(C22,ORDEN!$B$2:$C$17,2,FALSE)</f>
        <v>2</v>
      </c>
    </row>
    <row r="23" spans="1:11" ht="15" x14ac:dyDescent="0.25">
      <c r="A23" s="33">
        <v>2016</v>
      </c>
      <c r="B23" s="22" t="s">
        <v>27</v>
      </c>
      <c r="C23" s="33">
        <v>1</v>
      </c>
      <c r="D23" s="52"/>
      <c r="E23" s="34">
        <v>568541.82915026147</v>
      </c>
      <c r="F23" s="34"/>
      <c r="G23" s="34">
        <v>655513.40258315124</v>
      </c>
      <c r="H23" s="34"/>
      <c r="I23" s="34">
        <v>451375.74896090262</v>
      </c>
      <c r="J23" s="35">
        <v>-31.141644521349654</v>
      </c>
      <c r="K23" s="2">
        <f>VLOOKUP(C23,ORDEN!$B$2:$C$17,2,FALSE)</f>
        <v>2</v>
      </c>
    </row>
    <row r="24" spans="1:11" ht="15" x14ac:dyDescent="0.25">
      <c r="A24" s="33">
        <v>2017</v>
      </c>
      <c r="B24" s="22" t="s">
        <v>27</v>
      </c>
      <c r="C24" s="33">
        <v>1</v>
      </c>
      <c r="D24" s="52"/>
      <c r="E24" s="34">
        <v>588268.21163482172</v>
      </c>
      <c r="F24" s="34"/>
      <c r="G24" s="34">
        <v>675851.86771105346</v>
      </c>
      <c r="H24" s="34"/>
      <c r="I24" s="34">
        <v>470007.63441553462</v>
      </c>
      <c r="J24" s="35">
        <v>-30.457004430965529</v>
      </c>
      <c r="K24" s="2">
        <f>VLOOKUP(C24,ORDEN!$B$2:$C$17,2,FALSE)</f>
        <v>2</v>
      </c>
    </row>
    <row r="25" spans="1:11" ht="15" x14ac:dyDescent="0.25">
      <c r="A25" s="33">
        <v>2018</v>
      </c>
      <c r="B25" s="22" t="s">
        <v>27</v>
      </c>
      <c r="C25" s="33">
        <v>1</v>
      </c>
      <c r="D25" s="52"/>
      <c r="E25" s="34">
        <v>551318.81293940952</v>
      </c>
      <c r="F25" s="34"/>
      <c r="G25" s="34">
        <v>613395.79189171758</v>
      </c>
      <c r="H25" s="34"/>
      <c r="I25" s="34">
        <v>457463.94656133512</v>
      </c>
      <c r="J25" s="35">
        <v>-25.421081688462088</v>
      </c>
      <c r="K25" s="2">
        <f>VLOOKUP(C25,ORDEN!$B$2:$C$17,2,FALSE)</f>
        <v>2</v>
      </c>
    </row>
    <row r="26" spans="1:11" ht="15" x14ac:dyDescent="0.25">
      <c r="A26" s="33">
        <v>2019</v>
      </c>
      <c r="B26" s="22" t="s">
        <v>27</v>
      </c>
      <c r="C26" s="33">
        <v>1</v>
      </c>
      <c r="D26" s="52"/>
      <c r="E26" s="34">
        <v>560452.48639451701</v>
      </c>
      <c r="F26" s="34"/>
      <c r="G26" s="34">
        <v>610075.0197240971</v>
      </c>
      <c r="H26" s="34"/>
      <c r="I26" s="34">
        <v>484639.77845616755</v>
      </c>
      <c r="J26" s="35">
        <v>-20.560625695616409</v>
      </c>
      <c r="K26" s="2">
        <f>VLOOKUP(C26,ORDEN!$B$2:$C$17,2,FALSE)</f>
        <v>2</v>
      </c>
    </row>
    <row r="27" spans="1:11" ht="15" x14ac:dyDescent="0.25">
      <c r="A27" s="33">
        <v>2020</v>
      </c>
      <c r="B27" s="22" t="s">
        <v>27</v>
      </c>
      <c r="C27" s="33">
        <v>1</v>
      </c>
      <c r="D27" s="52"/>
      <c r="E27" s="36">
        <v>632651.78305148601</v>
      </c>
      <c r="F27" s="34"/>
      <c r="G27" s="36">
        <v>719218.67829934275</v>
      </c>
      <c r="H27" s="36"/>
      <c r="I27" s="36">
        <v>498159.07685965975</v>
      </c>
      <c r="J27" s="35">
        <v>-30.736076260199241</v>
      </c>
      <c r="K27" s="2">
        <f>VLOOKUP(C27,ORDEN!$B$2:$C$17,2,FALSE)</f>
        <v>2</v>
      </c>
    </row>
    <row r="28" spans="1:11" ht="15" x14ac:dyDescent="0.25">
      <c r="A28" s="33">
        <v>2021</v>
      </c>
      <c r="B28" s="22" t="s">
        <v>27</v>
      </c>
      <c r="C28" s="33">
        <v>1</v>
      </c>
      <c r="D28" s="52"/>
      <c r="E28" s="36">
        <v>672108.63343629998</v>
      </c>
      <c r="F28" s="34"/>
      <c r="G28" s="36">
        <v>771225.21212519996</v>
      </c>
      <c r="H28" s="36"/>
      <c r="I28" s="36">
        <v>533489.3957005</v>
      </c>
      <c r="J28" s="35">
        <v>-30.82573192461</v>
      </c>
      <c r="K28" s="2">
        <f>VLOOKUP(C28,ORDEN!$B$2:$C$17,2,FALSE)</f>
        <v>2</v>
      </c>
    </row>
    <row r="29" spans="1:11" ht="15" x14ac:dyDescent="0.25">
      <c r="A29" s="33">
        <v>2022</v>
      </c>
      <c r="B29" s="22" t="s">
        <v>27</v>
      </c>
      <c r="C29" s="33">
        <v>1</v>
      </c>
      <c r="D29" s="52"/>
      <c r="E29" s="36">
        <v>738157.80448367703</v>
      </c>
      <c r="F29" s="34"/>
      <c r="G29" s="36">
        <v>867058.744768198</v>
      </c>
      <c r="H29" s="36"/>
      <c r="I29" s="36">
        <v>567712.04387776204</v>
      </c>
      <c r="J29" s="35">
        <v>-34.5243851926624</v>
      </c>
      <c r="K29" s="2">
        <f>VLOOKUP(C29,ORDEN!$B$2:$C$17,2,FALSE)</f>
        <v>2</v>
      </c>
    </row>
    <row r="30" spans="1:11" ht="15" x14ac:dyDescent="0.25">
      <c r="A30" s="33">
        <v>2010</v>
      </c>
      <c r="B30" s="22" t="s">
        <v>28</v>
      </c>
      <c r="C30" s="33">
        <v>2</v>
      </c>
      <c r="D30" s="52"/>
      <c r="E30" s="34">
        <v>486966.53443322959</v>
      </c>
      <c r="F30" s="34"/>
      <c r="G30" s="34">
        <v>582345.81727774674</v>
      </c>
      <c r="H30" s="34"/>
      <c r="I30" s="34">
        <v>324356.76866786485</v>
      </c>
      <c r="J30" s="35">
        <v>-44.30169170200039</v>
      </c>
      <c r="K30" s="2">
        <f>VLOOKUP(C30,ORDEN!$B$2:$C$17,2,FALSE)</f>
        <v>3</v>
      </c>
    </row>
    <row r="31" spans="1:11" ht="15" x14ac:dyDescent="0.25">
      <c r="A31" s="33">
        <v>2011</v>
      </c>
      <c r="B31" s="22" t="s">
        <v>28</v>
      </c>
      <c r="C31" s="33">
        <v>2</v>
      </c>
      <c r="D31" s="52"/>
      <c r="E31" s="34">
        <v>531870.52129848162</v>
      </c>
      <c r="F31" s="34"/>
      <c r="G31" s="34">
        <v>623330.86562751501</v>
      </c>
      <c r="H31" s="34"/>
      <c r="I31" s="34">
        <v>370746.3552645474</v>
      </c>
      <c r="J31" s="35">
        <v>-40.521739623576579</v>
      </c>
      <c r="K31" s="2">
        <f>VLOOKUP(C31,ORDEN!$B$2:$C$17,2,FALSE)</f>
        <v>3</v>
      </c>
    </row>
    <row r="32" spans="1:11" ht="15" x14ac:dyDescent="0.25">
      <c r="A32" s="33">
        <v>2012</v>
      </c>
      <c r="B32" s="22" t="s">
        <v>28</v>
      </c>
      <c r="C32" s="33">
        <v>2</v>
      </c>
      <c r="D32" s="52"/>
      <c r="E32" s="34">
        <v>592270.89601068001</v>
      </c>
      <c r="F32" s="34"/>
      <c r="G32" s="34">
        <v>693544.26885026298</v>
      </c>
      <c r="H32" s="34"/>
      <c r="I32" s="34">
        <v>403300.69579869253</v>
      </c>
      <c r="J32" s="35">
        <v>-41.84932182234418</v>
      </c>
      <c r="K32" s="2">
        <f>VLOOKUP(C32,ORDEN!$B$2:$C$17,2,FALSE)</f>
        <v>3</v>
      </c>
    </row>
    <row r="33" spans="1:12" ht="15" x14ac:dyDescent="0.25">
      <c r="A33" s="33">
        <v>2013</v>
      </c>
      <c r="B33" s="22" t="s">
        <v>28</v>
      </c>
      <c r="C33" s="33">
        <v>2</v>
      </c>
      <c r="D33" s="52"/>
      <c r="E33" s="34">
        <v>630580.10915965226</v>
      </c>
      <c r="F33" s="34"/>
      <c r="G33" s="34">
        <v>749993.99656489387</v>
      </c>
      <c r="H33" s="34"/>
      <c r="I33" s="34">
        <v>408266.77585184737</v>
      </c>
      <c r="J33" s="35">
        <v>-45.563994149048938</v>
      </c>
      <c r="K33" s="2">
        <f>VLOOKUP(C33,ORDEN!$B$2:$C$17,2,FALSE)</f>
        <v>3</v>
      </c>
    </row>
    <row r="34" spans="1:12" ht="15" x14ac:dyDescent="0.25">
      <c r="A34" s="33">
        <v>2014</v>
      </c>
      <c r="B34" s="22" t="s">
        <v>28</v>
      </c>
      <c r="C34" s="33">
        <v>2</v>
      </c>
      <c r="D34" s="52"/>
      <c r="E34" s="34">
        <v>642272.68373947521</v>
      </c>
      <c r="F34" s="34"/>
      <c r="G34" s="34">
        <v>764225.35459364706</v>
      </c>
      <c r="H34" s="34"/>
      <c r="I34" s="34">
        <v>444713.59039589978</v>
      </c>
      <c r="J34" s="35">
        <v>-41.808579403602444</v>
      </c>
      <c r="K34" s="2">
        <f>VLOOKUP(C34,ORDEN!$B$2:$C$17,2,FALSE)</f>
        <v>3</v>
      </c>
    </row>
    <row r="35" spans="1:12" ht="15" x14ac:dyDescent="0.25">
      <c r="A35" s="33">
        <v>2015</v>
      </c>
      <c r="B35" s="22" t="s">
        <v>28</v>
      </c>
      <c r="C35" s="33">
        <v>2</v>
      </c>
      <c r="D35" s="52"/>
      <c r="E35" s="34">
        <v>685544.6851492963</v>
      </c>
      <c r="F35" s="34"/>
      <c r="G35" s="34">
        <v>822801.04967103805</v>
      </c>
      <c r="H35" s="34"/>
      <c r="I35" s="34">
        <v>477059.90025397862</v>
      </c>
      <c r="J35" s="35">
        <v>-42.020018029302385</v>
      </c>
      <c r="K35" s="2">
        <f>VLOOKUP(C35,ORDEN!$B$2:$C$17,2,FALSE)</f>
        <v>3</v>
      </c>
    </row>
    <row r="36" spans="1:12" ht="15" x14ac:dyDescent="0.25">
      <c r="A36" s="33">
        <v>2016</v>
      </c>
      <c r="B36" s="22" t="s">
        <v>28</v>
      </c>
      <c r="C36" s="33">
        <v>2</v>
      </c>
      <c r="D36" s="52"/>
      <c r="E36" s="34">
        <v>644729.6259127697</v>
      </c>
      <c r="F36" s="34"/>
      <c r="G36" s="34">
        <v>762355.0049148351</v>
      </c>
      <c r="H36" s="34"/>
      <c r="I36" s="34">
        <v>467716.19974503637</v>
      </c>
      <c r="J36" s="35">
        <v>-38.648504078846265</v>
      </c>
      <c r="K36" s="2">
        <f>VLOOKUP(C36,ORDEN!$B$2:$C$17,2,FALSE)</f>
        <v>3</v>
      </c>
    </row>
    <row r="37" spans="1:12" ht="15" x14ac:dyDescent="0.25">
      <c r="A37" s="33">
        <v>2017</v>
      </c>
      <c r="B37" s="22" t="s">
        <v>28</v>
      </c>
      <c r="C37" s="33">
        <v>2</v>
      </c>
      <c r="D37" s="52"/>
      <c r="E37" s="34">
        <v>739704.66626849212</v>
      </c>
      <c r="F37" s="34"/>
      <c r="G37" s="34">
        <v>903912.63986644789</v>
      </c>
      <c r="H37" s="34"/>
      <c r="I37" s="34">
        <v>492077.99406921031</v>
      </c>
      <c r="J37" s="35">
        <v>-45.561332769733774</v>
      </c>
      <c r="K37" s="2">
        <f>VLOOKUP(C37,ORDEN!$B$2:$C$17,2,FALSE)</f>
        <v>3</v>
      </c>
      <c r="L37" s="29"/>
    </row>
    <row r="38" spans="1:12" ht="15" x14ac:dyDescent="0.25">
      <c r="A38" s="33">
        <v>2018</v>
      </c>
      <c r="B38" s="22" t="s">
        <v>28</v>
      </c>
      <c r="C38" s="33">
        <v>2</v>
      </c>
      <c r="D38" s="52"/>
      <c r="E38" s="34">
        <v>703144.20976071467</v>
      </c>
      <c r="F38" s="34"/>
      <c r="G38" s="34">
        <v>839138.65499822889</v>
      </c>
      <c r="H38" s="34"/>
      <c r="I38" s="34">
        <v>503647.07957539492</v>
      </c>
      <c r="J38" s="35">
        <v>-39.980469666665762</v>
      </c>
      <c r="K38" s="2">
        <f>VLOOKUP(C38,ORDEN!$B$2:$C$17,2,FALSE)</f>
        <v>3</v>
      </c>
    </row>
    <row r="39" spans="1:12" ht="15" x14ac:dyDescent="0.25">
      <c r="A39" s="33">
        <v>2019</v>
      </c>
      <c r="B39" s="22" t="s">
        <v>28</v>
      </c>
      <c r="C39" s="33">
        <v>2</v>
      </c>
      <c r="D39" s="52"/>
      <c r="E39" s="34">
        <v>778460.09598782682</v>
      </c>
      <c r="F39" s="34"/>
      <c r="G39" s="34">
        <v>941758.68858629663</v>
      </c>
      <c r="H39" s="34"/>
      <c r="I39" s="34">
        <v>542122.02364360006</v>
      </c>
      <c r="J39" s="35">
        <v>-42.435144988426245</v>
      </c>
      <c r="K39" s="2">
        <f>VLOOKUP(C39,ORDEN!$B$2:$C$17,2,FALSE)</f>
        <v>3</v>
      </c>
    </row>
    <row r="40" spans="1:12" ht="15" x14ac:dyDescent="0.25">
      <c r="A40" s="33">
        <v>2020</v>
      </c>
      <c r="B40" s="22" t="s">
        <v>28</v>
      </c>
      <c r="C40" s="33">
        <v>2</v>
      </c>
      <c r="D40" s="52"/>
      <c r="E40" s="36">
        <v>786473.50702510797</v>
      </c>
      <c r="F40" s="34"/>
      <c r="G40" s="36">
        <v>937307.29420367186</v>
      </c>
      <c r="H40" s="36"/>
      <c r="I40" s="36">
        <v>555983.3598675105</v>
      </c>
      <c r="J40" s="35">
        <v>-40.682915485057748</v>
      </c>
      <c r="K40" s="2">
        <f>VLOOKUP(C40,ORDEN!$B$2:$C$17,2,FALSE)</f>
        <v>3</v>
      </c>
    </row>
    <row r="41" spans="1:12" ht="15" x14ac:dyDescent="0.25">
      <c r="A41" s="33">
        <v>2021</v>
      </c>
      <c r="B41" s="22" t="s">
        <v>28</v>
      </c>
      <c r="C41" s="33">
        <v>2</v>
      </c>
      <c r="D41" s="52"/>
      <c r="E41" s="36">
        <v>765318.44647880003</v>
      </c>
      <c r="F41" s="34"/>
      <c r="G41" s="36">
        <v>876688.56582879997</v>
      </c>
      <c r="H41" s="36"/>
      <c r="I41" s="36">
        <v>602737.37026360002</v>
      </c>
      <c r="J41" s="35">
        <v>-31.24840521973</v>
      </c>
      <c r="K41" s="2">
        <f>VLOOKUP(C41,ORDEN!$B$2:$C$17,2,FALSE)</f>
        <v>3</v>
      </c>
    </row>
    <row r="42" spans="1:12" ht="15" x14ac:dyDescent="0.25">
      <c r="A42" s="33">
        <v>2022</v>
      </c>
      <c r="B42" s="22" t="s">
        <v>28</v>
      </c>
      <c r="C42" s="33">
        <v>2</v>
      </c>
      <c r="D42" s="52"/>
      <c r="E42" s="36">
        <v>933987.622693663</v>
      </c>
      <c r="F42" s="34"/>
      <c r="G42" s="36">
        <v>1115029.1636983801</v>
      </c>
      <c r="H42" s="36"/>
      <c r="I42" s="36">
        <v>664485.59818821901</v>
      </c>
      <c r="J42" s="35">
        <v>-40.4064378025572</v>
      </c>
      <c r="K42" s="2">
        <f>VLOOKUP(C42,ORDEN!$B$2:$C$17,2,FALSE)</f>
        <v>3</v>
      </c>
    </row>
    <row r="43" spans="1:12" ht="15" x14ac:dyDescent="0.25">
      <c r="A43" s="33">
        <v>2010</v>
      </c>
      <c r="B43" s="22" t="s">
        <v>29</v>
      </c>
      <c r="C43" s="33">
        <v>3</v>
      </c>
      <c r="D43" s="52"/>
      <c r="E43" s="34">
        <v>389803.96679086273</v>
      </c>
      <c r="F43" s="34"/>
      <c r="G43" s="34">
        <v>451567.8158089252</v>
      </c>
      <c r="H43" s="34"/>
      <c r="I43" s="34">
        <v>274293.6993674374</v>
      </c>
      <c r="J43" s="35">
        <v>-39.257473680652865</v>
      </c>
      <c r="K43" s="2">
        <f>VLOOKUP(C43,ORDEN!$B$2:$C$17,2,FALSE)</f>
        <v>4</v>
      </c>
    </row>
    <row r="44" spans="1:12" ht="15" x14ac:dyDescent="0.25">
      <c r="A44" s="33">
        <v>2011</v>
      </c>
      <c r="B44" s="22" t="s">
        <v>29</v>
      </c>
      <c r="C44" s="33">
        <v>3</v>
      </c>
      <c r="D44" s="52"/>
      <c r="E44" s="34">
        <v>436351.13110746146</v>
      </c>
      <c r="F44" s="34"/>
      <c r="G44" s="34">
        <v>496225.43326277606</v>
      </c>
      <c r="H44" s="34" t="s">
        <v>43</v>
      </c>
      <c r="I44" s="34">
        <v>333118.89630498533</v>
      </c>
      <c r="J44" s="35">
        <v>-32.869443205547611</v>
      </c>
      <c r="K44" s="2">
        <f>VLOOKUP(C44,ORDEN!$B$2:$C$17,2,FALSE)</f>
        <v>4</v>
      </c>
    </row>
    <row r="45" spans="1:12" ht="15" x14ac:dyDescent="0.25">
      <c r="A45" s="33">
        <v>2012</v>
      </c>
      <c r="B45" s="22" t="s">
        <v>29</v>
      </c>
      <c r="C45" s="33">
        <v>3</v>
      </c>
      <c r="D45" s="52"/>
      <c r="E45" s="34">
        <v>413182.36384050013</v>
      </c>
      <c r="F45" s="34"/>
      <c r="G45" s="34">
        <v>477949.27314110438</v>
      </c>
      <c r="H45" s="34"/>
      <c r="I45" s="34">
        <v>301186.11870660522</v>
      </c>
      <c r="J45" s="35">
        <v>-36.983664243864979</v>
      </c>
      <c r="K45" s="2">
        <f>VLOOKUP(C45,ORDEN!$B$2:$C$17,2,FALSE)</f>
        <v>4</v>
      </c>
    </row>
    <row r="46" spans="1:12" ht="15" x14ac:dyDescent="0.25">
      <c r="A46" s="33">
        <v>2013</v>
      </c>
      <c r="B46" s="22" t="s">
        <v>29</v>
      </c>
      <c r="C46" s="33">
        <v>3</v>
      </c>
      <c r="D46" s="52"/>
      <c r="E46" s="34">
        <v>496559.76192519325</v>
      </c>
      <c r="F46" s="34"/>
      <c r="G46" s="34">
        <v>576270.09245942684</v>
      </c>
      <c r="H46" s="34"/>
      <c r="I46" s="34">
        <v>372787.63117310114</v>
      </c>
      <c r="J46" s="35">
        <v>-35.310258843712624</v>
      </c>
      <c r="K46" s="2">
        <f>VLOOKUP(C46,ORDEN!$B$2:$C$17,2,FALSE)</f>
        <v>4</v>
      </c>
    </row>
    <row r="47" spans="1:12" ht="15" x14ac:dyDescent="0.25">
      <c r="A47" s="33">
        <v>2014</v>
      </c>
      <c r="B47" s="22" t="s">
        <v>29</v>
      </c>
      <c r="C47" s="33">
        <v>3</v>
      </c>
      <c r="D47" s="52"/>
      <c r="E47" s="34">
        <v>493778.07128825609</v>
      </c>
      <c r="F47" s="34"/>
      <c r="G47" s="34">
        <v>552528.46831755748</v>
      </c>
      <c r="H47" s="34"/>
      <c r="I47" s="34">
        <v>397991.24875238526</v>
      </c>
      <c r="J47" s="35">
        <v>-27.969096331947597</v>
      </c>
      <c r="K47" s="2">
        <f>VLOOKUP(C47,ORDEN!$B$2:$C$17,2,FALSE)</f>
        <v>4</v>
      </c>
    </row>
    <row r="48" spans="1:12" ht="15" x14ac:dyDescent="0.25">
      <c r="A48" s="33">
        <v>2015</v>
      </c>
      <c r="B48" s="22" t="s">
        <v>29</v>
      </c>
      <c r="C48" s="33">
        <v>3</v>
      </c>
      <c r="D48" s="52"/>
      <c r="E48" s="34">
        <v>539960.41213280673</v>
      </c>
      <c r="F48" s="34"/>
      <c r="G48" s="34">
        <v>629944.9876421321</v>
      </c>
      <c r="H48" s="34"/>
      <c r="I48" s="34">
        <v>391854.21222011349</v>
      </c>
      <c r="J48" s="35">
        <v>-37.795486922308285</v>
      </c>
      <c r="K48" s="2">
        <f>VLOOKUP(C48,ORDEN!$B$2:$C$17,2,FALSE)</f>
        <v>4</v>
      </c>
    </row>
    <row r="49" spans="1:11" ht="15" x14ac:dyDescent="0.25">
      <c r="A49" s="33">
        <v>2016</v>
      </c>
      <c r="B49" s="22" t="s">
        <v>29</v>
      </c>
      <c r="C49" s="33">
        <v>3</v>
      </c>
      <c r="D49" s="52"/>
      <c r="E49" s="34">
        <v>503147.77323672042</v>
      </c>
      <c r="F49" s="34"/>
      <c r="G49" s="34">
        <v>590891.72960161872</v>
      </c>
      <c r="H49" s="34"/>
      <c r="I49" s="34">
        <v>360450.1475367379</v>
      </c>
      <c r="J49" s="35">
        <v>-38.998952011097757</v>
      </c>
      <c r="K49" s="2">
        <f>VLOOKUP(C49,ORDEN!$B$2:$C$17,2,FALSE)</f>
        <v>4</v>
      </c>
    </row>
    <row r="50" spans="1:11" ht="15" x14ac:dyDescent="0.25">
      <c r="A50" s="33">
        <v>2017</v>
      </c>
      <c r="B50" s="22" t="s">
        <v>29</v>
      </c>
      <c r="C50" s="33">
        <v>3</v>
      </c>
      <c r="D50" s="52"/>
      <c r="E50" s="34">
        <v>530480.81970121432</v>
      </c>
      <c r="F50" s="34"/>
      <c r="G50" s="34">
        <v>613543.10329357919</v>
      </c>
      <c r="H50" s="34"/>
      <c r="I50" s="34">
        <v>406733.3211907181</v>
      </c>
      <c r="J50" s="35">
        <v>-33.707457714491326</v>
      </c>
      <c r="K50" s="2">
        <f>VLOOKUP(C50,ORDEN!$B$2:$C$17,2,FALSE)</f>
        <v>4</v>
      </c>
    </row>
    <row r="51" spans="1:11" ht="15" x14ac:dyDescent="0.25">
      <c r="A51" s="33">
        <v>2018</v>
      </c>
      <c r="B51" s="22" t="s">
        <v>29</v>
      </c>
      <c r="C51" s="33">
        <v>3</v>
      </c>
      <c r="D51" s="52"/>
      <c r="E51" s="34">
        <v>568928.22446175315</v>
      </c>
      <c r="F51" s="34"/>
      <c r="G51" s="34">
        <v>676704.11654259916</v>
      </c>
      <c r="H51" s="34"/>
      <c r="I51" s="34">
        <v>421640.13135156222</v>
      </c>
      <c r="J51" s="35">
        <v>-37.692098947794776</v>
      </c>
      <c r="K51" s="2">
        <f>VLOOKUP(C51,ORDEN!$B$2:$C$17,2,FALSE)</f>
        <v>4</v>
      </c>
    </row>
    <row r="52" spans="1:11" ht="15" x14ac:dyDescent="0.25">
      <c r="A52" s="33">
        <v>2019</v>
      </c>
      <c r="B52" s="22" t="s">
        <v>29</v>
      </c>
      <c r="C52" s="33">
        <v>3</v>
      </c>
      <c r="D52" s="52"/>
      <c r="E52" s="34">
        <v>601925.73537738307</v>
      </c>
      <c r="F52" s="34"/>
      <c r="G52" s="34">
        <v>721776.18401376519</v>
      </c>
      <c r="H52" s="34"/>
      <c r="I52" s="34">
        <v>434985.01296577288</v>
      </c>
      <c r="J52" s="35">
        <v>-39.73408618903985</v>
      </c>
      <c r="K52" s="2">
        <f>VLOOKUP(C52,ORDEN!$B$2:$C$17,2,FALSE)</f>
        <v>4</v>
      </c>
    </row>
    <row r="53" spans="1:11" ht="15" x14ac:dyDescent="0.25">
      <c r="A53" s="33">
        <v>2020</v>
      </c>
      <c r="B53" s="22" t="s">
        <v>29</v>
      </c>
      <c r="C53" s="33">
        <v>3</v>
      </c>
      <c r="D53" s="52"/>
      <c r="E53" s="36">
        <v>580311.22257514752</v>
      </c>
      <c r="F53" s="34"/>
      <c r="G53" s="36">
        <v>653896.33704994863</v>
      </c>
      <c r="H53" s="36"/>
      <c r="I53" s="36">
        <v>462240.98736186064</v>
      </c>
      <c r="J53" s="35">
        <v>-29.309745112312534</v>
      </c>
      <c r="K53" s="2">
        <f>VLOOKUP(C53,ORDEN!$B$2:$C$17,2,FALSE)</f>
        <v>4</v>
      </c>
    </row>
    <row r="54" spans="1:11" ht="15" x14ac:dyDescent="0.25">
      <c r="A54" s="33">
        <v>2021</v>
      </c>
      <c r="B54" s="22" t="s">
        <v>29</v>
      </c>
      <c r="C54" s="33">
        <v>3</v>
      </c>
      <c r="D54" s="52"/>
      <c r="E54" s="36">
        <v>649945.59195030003</v>
      </c>
      <c r="F54" s="34"/>
      <c r="G54" s="36">
        <v>725271.94348669995</v>
      </c>
      <c r="H54" s="36"/>
      <c r="I54" s="36">
        <v>531223.54370359995</v>
      </c>
      <c r="J54" s="35">
        <v>-26.7552607716</v>
      </c>
      <c r="K54" s="2">
        <f>VLOOKUP(C54,ORDEN!$B$2:$C$17,2,FALSE)</f>
        <v>4</v>
      </c>
    </row>
    <row r="55" spans="1:11" ht="15" x14ac:dyDescent="0.25">
      <c r="A55" s="33">
        <v>2022</v>
      </c>
      <c r="B55" s="22" t="s">
        <v>29</v>
      </c>
      <c r="C55" s="33">
        <v>3</v>
      </c>
      <c r="D55" s="52"/>
      <c r="E55" s="36">
        <v>774898.76717450598</v>
      </c>
      <c r="F55" s="34"/>
      <c r="G55" s="36">
        <v>903735.20148776798</v>
      </c>
      <c r="H55" s="36"/>
      <c r="I55" s="36">
        <v>592713.62213281298</v>
      </c>
      <c r="J55" s="35">
        <v>-34.415122797356801</v>
      </c>
      <c r="K55" s="2">
        <f>VLOOKUP(C55,ORDEN!$B$2:$C$17,2,FALSE)</f>
        <v>4</v>
      </c>
    </row>
    <row r="56" spans="1:11" ht="15" x14ac:dyDescent="0.25">
      <c r="A56" s="33">
        <v>2010</v>
      </c>
      <c r="B56" s="22" t="s">
        <v>30</v>
      </c>
      <c r="C56" s="33">
        <v>4</v>
      </c>
      <c r="D56" s="52"/>
      <c r="E56" s="34">
        <v>342061.46951724763</v>
      </c>
      <c r="F56" s="34"/>
      <c r="G56" s="34">
        <v>390854.20452263183</v>
      </c>
      <c r="H56" s="34"/>
      <c r="I56" s="34">
        <v>259428.4319133223</v>
      </c>
      <c r="J56" s="35">
        <v>-33.625267705595199</v>
      </c>
      <c r="K56" s="2">
        <f>VLOOKUP(C56,ORDEN!$B$2:$C$17,2,FALSE)</f>
        <v>5</v>
      </c>
    </row>
    <row r="57" spans="1:11" ht="15" x14ac:dyDescent="0.25">
      <c r="A57" s="33">
        <v>2011</v>
      </c>
      <c r="B57" s="22" t="s">
        <v>30</v>
      </c>
      <c r="C57" s="33">
        <v>4</v>
      </c>
      <c r="D57" s="52"/>
      <c r="E57" s="34">
        <v>342502.19502094528</v>
      </c>
      <c r="F57" s="34"/>
      <c r="G57" s="34">
        <v>394590.89055773302</v>
      </c>
      <c r="H57" s="34"/>
      <c r="I57" s="34">
        <v>258990.48286418981</v>
      </c>
      <c r="J57" s="35">
        <v>-34.364809461738801</v>
      </c>
      <c r="K57" s="2">
        <f>VLOOKUP(C57,ORDEN!$B$2:$C$17,2,FALSE)</f>
        <v>5</v>
      </c>
    </row>
    <row r="58" spans="1:11" ht="15" x14ac:dyDescent="0.25">
      <c r="A58" s="33">
        <v>2012</v>
      </c>
      <c r="B58" s="22" t="s">
        <v>30</v>
      </c>
      <c r="C58" s="33">
        <v>4</v>
      </c>
      <c r="D58" s="52"/>
      <c r="E58" s="34">
        <v>376670.54043326888</v>
      </c>
      <c r="F58" s="34"/>
      <c r="G58" s="34">
        <v>437559.85122844088</v>
      </c>
      <c r="H58" s="34"/>
      <c r="I58" s="34">
        <v>281310.03882103157</v>
      </c>
      <c r="J58" s="35">
        <v>-35.70935769557947</v>
      </c>
      <c r="K58" s="2">
        <f>VLOOKUP(C58,ORDEN!$B$2:$C$17,2,FALSE)</f>
        <v>5</v>
      </c>
    </row>
    <row r="59" spans="1:11" ht="15" x14ac:dyDescent="0.25">
      <c r="A59" s="33">
        <v>2013</v>
      </c>
      <c r="B59" s="22" t="s">
        <v>30</v>
      </c>
      <c r="C59" s="33">
        <v>4</v>
      </c>
      <c r="D59" s="52"/>
      <c r="E59" s="34">
        <v>394848.87437475508</v>
      </c>
      <c r="F59" s="34"/>
      <c r="G59" s="34">
        <v>465676.36479991453</v>
      </c>
      <c r="H59" s="34"/>
      <c r="I59" s="34">
        <v>289127.72616690828</v>
      </c>
      <c r="J59" s="35">
        <v>-37.912303904206787</v>
      </c>
      <c r="K59" s="2">
        <f>VLOOKUP(C59,ORDEN!$B$2:$C$17,2,FALSE)</f>
        <v>5</v>
      </c>
    </row>
    <row r="60" spans="1:11" ht="15" x14ac:dyDescent="0.25">
      <c r="A60" s="33">
        <v>2014</v>
      </c>
      <c r="B60" s="22" t="s">
        <v>30</v>
      </c>
      <c r="C60" s="33">
        <v>4</v>
      </c>
      <c r="D60" s="52"/>
      <c r="E60" s="34">
        <v>418317.47020912968</v>
      </c>
      <c r="F60" s="34"/>
      <c r="G60" s="34">
        <v>486343.35669129854</v>
      </c>
      <c r="H60" s="34"/>
      <c r="I60" s="34">
        <v>322753.630214979</v>
      </c>
      <c r="J60" s="35">
        <v>-33.636673396601246</v>
      </c>
      <c r="K60" s="2">
        <f>VLOOKUP(C60,ORDEN!$B$2:$C$17,2,FALSE)</f>
        <v>5</v>
      </c>
    </row>
    <row r="61" spans="1:11" ht="15" x14ac:dyDescent="0.25">
      <c r="A61" s="33">
        <v>2015</v>
      </c>
      <c r="B61" s="22" t="s">
        <v>30</v>
      </c>
      <c r="C61" s="33">
        <v>4</v>
      </c>
      <c r="D61" s="52"/>
      <c r="E61" s="34">
        <v>435326.35501581512</v>
      </c>
      <c r="F61" s="34"/>
      <c r="G61" s="34">
        <v>510236.11214900331</v>
      </c>
      <c r="H61" s="34"/>
      <c r="I61" s="34">
        <v>333896.81183554052</v>
      </c>
      <c r="J61" s="35">
        <v>-34.560333170218016</v>
      </c>
      <c r="K61" s="2">
        <f>VLOOKUP(C61,ORDEN!$B$2:$C$17,2,FALSE)</f>
        <v>5</v>
      </c>
    </row>
    <row r="62" spans="1:11" ht="15" x14ac:dyDescent="0.25">
      <c r="A62" s="33">
        <v>2016</v>
      </c>
      <c r="B62" s="22" t="s">
        <v>30</v>
      </c>
      <c r="C62" s="33">
        <v>4</v>
      </c>
      <c r="D62" s="52"/>
      <c r="E62" s="34">
        <v>466509.78249733371</v>
      </c>
      <c r="F62" s="34"/>
      <c r="G62" s="34">
        <v>533565.82943056151</v>
      </c>
      <c r="H62" s="34"/>
      <c r="I62" s="34">
        <v>382056.81097074749</v>
      </c>
      <c r="J62" s="35">
        <v>-28.395562478487292</v>
      </c>
      <c r="K62" s="2">
        <f>VLOOKUP(C62,ORDEN!$B$2:$C$17,2,FALSE)</f>
        <v>5</v>
      </c>
    </row>
    <row r="63" spans="1:11" ht="15" x14ac:dyDescent="0.25">
      <c r="A63" s="33">
        <v>2017</v>
      </c>
      <c r="B63" s="22" t="s">
        <v>30</v>
      </c>
      <c r="C63" s="33">
        <v>4</v>
      </c>
      <c r="D63" s="52"/>
      <c r="E63" s="34">
        <v>469661.07116557966</v>
      </c>
      <c r="F63" s="34"/>
      <c r="G63" s="34">
        <v>550133.79667238344</v>
      </c>
      <c r="H63" s="34"/>
      <c r="I63" s="34">
        <v>358728.13182295946</v>
      </c>
      <c r="J63" s="35">
        <v>-34.792566100680808</v>
      </c>
      <c r="K63" s="2">
        <f>VLOOKUP(C63,ORDEN!$B$2:$C$17,2,FALSE)</f>
        <v>5</v>
      </c>
    </row>
    <row r="64" spans="1:11" ht="15" x14ac:dyDescent="0.25">
      <c r="A64" s="33">
        <v>2018</v>
      </c>
      <c r="B64" s="22" t="s">
        <v>30</v>
      </c>
      <c r="C64" s="33">
        <v>4</v>
      </c>
      <c r="D64" s="52"/>
      <c r="E64" s="34">
        <v>466024.78638052038</v>
      </c>
      <c r="F64" s="34"/>
      <c r="G64" s="34">
        <v>540164.6254270965</v>
      </c>
      <c r="H64" s="34"/>
      <c r="I64" s="34">
        <v>366870.67403656087</v>
      </c>
      <c r="J64" s="35">
        <v>-32.081691994087144</v>
      </c>
      <c r="K64" s="2">
        <f>VLOOKUP(C64,ORDEN!$B$2:$C$17,2,FALSE)</f>
        <v>5</v>
      </c>
    </row>
    <row r="65" spans="1:11" ht="15" x14ac:dyDescent="0.25">
      <c r="A65" s="33">
        <v>2019</v>
      </c>
      <c r="B65" s="22" t="s">
        <v>30</v>
      </c>
      <c r="C65" s="33">
        <v>4</v>
      </c>
      <c r="D65" s="52"/>
      <c r="E65" s="34">
        <v>515703.81647320214</v>
      </c>
      <c r="F65" s="34"/>
      <c r="G65" s="34">
        <v>584917.70046009938</v>
      </c>
      <c r="H65" s="34"/>
      <c r="I65" s="34">
        <v>420246.85289219063</v>
      </c>
      <c r="J65" s="35">
        <v>-28.15282345505663</v>
      </c>
      <c r="K65" s="2">
        <f>VLOOKUP(C65,ORDEN!$B$2:$C$17,2,FALSE)</f>
        <v>5</v>
      </c>
    </row>
    <row r="66" spans="1:11" ht="15" x14ac:dyDescent="0.25">
      <c r="A66" s="33">
        <v>2020</v>
      </c>
      <c r="B66" s="22" t="s">
        <v>30</v>
      </c>
      <c r="C66" s="33">
        <v>4</v>
      </c>
      <c r="D66" s="52"/>
      <c r="E66" s="36">
        <v>503302.95664746774</v>
      </c>
      <c r="F66" s="34"/>
      <c r="G66" s="36">
        <v>525745.35528419283</v>
      </c>
      <c r="H66" s="36"/>
      <c r="I66" s="36">
        <v>470777.07228833885</v>
      </c>
      <c r="J66" s="35">
        <v>-10.455305490267385</v>
      </c>
      <c r="K66" s="2">
        <f>VLOOKUP(C66,ORDEN!$B$2:$C$17,2,FALSE)</f>
        <v>5</v>
      </c>
    </row>
    <row r="67" spans="1:11" ht="15" x14ac:dyDescent="0.25">
      <c r="A67" s="33">
        <v>2021</v>
      </c>
      <c r="B67" s="22" t="s">
        <v>30</v>
      </c>
      <c r="C67" s="33">
        <v>4</v>
      </c>
      <c r="D67" s="52"/>
      <c r="E67" s="36">
        <v>603089.49795880006</v>
      </c>
      <c r="F67" s="34"/>
      <c r="G67" s="36">
        <v>686111.62226590002</v>
      </c>
      <c r="H67" s="36"/>
      <c r="I67" s="36">
        <v>482734.23614440003</v>
      </c>
      <c r="J67" s="35">
        <v>-29.64202609626</v>
      </c>
      <c r="K67" s="2">
        <f>VLOOKUP(C67,ORDEN!$B$2:$C$17,2,FALSE)</f>
        <v>5</v>
      </c>
    </row>
    <row r="68" spans="1:11" ht="15" x14ac:dyDescent="0.25">
      <c r="A68" s="33">
        <v>2022</v>
      </c>
      <c r="B68" s="22" t="s">
        <v>30</v>
      </c>
      <c r="C68" s="33">
        <v>4</v>
      </c>
      <c r="D68" s="52"/>
      <c r="E68" s="36">
        <v>601196.59701740404</v>
      </c>
      <c r="F68" s="34"/>
      <c r="G68" s="36">
        <v>694835.78263469902</v>
      </c>
      <c r="H68" s="36"/>
      <c r="I68" s="36">
        <v>468649.32189149997</v>
      </c>
      <c r="J68" s="35">
        <v>-32.552506131094503</v>
      </c>
      <c r="K68" s="2">
        <f>VLOOKUP(C68,ORDEN!$B$2:$C$17,2,FALSE)</f>
        <v>5</v>
      </c>
    </row>
    <row r="69" spans="1:11" ht="15" x14ac:dyDescent="0.25">
      <c r="A69" s="33">
        <v>2010</v>
      </c>
      <c r="B69" s="22" t="s">
        <v>31</v>
      </c>
      <c r="C69" s="33">
        <v>5</v>
      </c>
      <c r="D69" s="52"/>
      <c r="E69" s="34">
        <v>318302.43026053463</v>
      </c>
      <c r="F69" s="34"/>
      <c r="G69" s="34">
        <v>375633.10049079033</v>
      </c>
      <c r="H69" s="34"/>
      <c r="I69" s="34">
        <v>233672.89859456706</v>
      </c>
      <c r="J69" s="35">
        <v>-37.792250392934633</v>
      </c>
      <c r="K69" s="2">
        <f>VLOOKUP(C69,ORDEN!$B$2:$C$17,2,FALSE)</f>
        <v>6</v>
      </c>
    </row>
    <row r="70" spans="1:11" ht="15" x14ac:dyDescent="0.25">
      <c r="A70" s="33">
        <v>2011</v>
      </c>
      <c r="B70" s="22" t="s">
        <v>31</v>
      </c>
      <c r="C70" s="33">
        <v>5</v>
      </c>
      <c r="D70" s="52"/>
      <c r="E70" s="34">
        <v>357063.55818060256</v>
      </c>
      <c r="F70" s="34"/>
      <c r="G70" s="34">
        <v>435017.27740741451</v>
      </c>
      <c r="H70" s="34"/>
      <c r="I70" s="34">
        <v>245819.2700485113</v>
      </c>
      <c r="J70" s="35">
        <v>-43.492067369478335</v>
      </c>
      <c r="K70" s="2">
        <f>VLOOKUP(C70,ORDEN!$B$2:$C$17,2,FALSE)</f>
        <v>6</v>
      </c>
    </row>
    <row r="71" spans="1:11" ht="15" x14ac:dyDescent="0.25">
      <c r="A71" s="33">
        <v>2012</v>
      </c>
      <c r="B71" s="22" t="s">
        <v>31</v>
      </c>
      <c r="C71" s="33">
        <v>5</v>
      </c>
      <c r="D71" s="52"/>
      <c r="E71" s="34">
        <v>400104.02674243139</v>
      </c>
      <c r="F71" s="34"/>
      <c r="G71" s="34">
        <v>474133.91137289623</v>
      </c>
      <c r="H71" s="34"/>
      <c r="I71" s="34">
        <v>292207.69826269604</v>
      </c>
      <c r="J71" s="35">
        <v>-38.370217515852623</v>
      </c>
      <c r="K71" s="2">
        <f>VLOOKUP(C71,ORDEN!$B$2:$C$17,2,FALSE)</f>
        <v>6</v>
      </c>
    </row>
    <row r="72" spans="1:11" ht="15" x14ac:dyDescent="0.25">
      <c r="A72" s="33">
        <v>2013</v>
      </c>
      <c r="B72" s="22" t="s">
        <v>31</v>
      </c>
      <c r="C72" s="33">
        <v>5</v>
      </c>
      <c r="D72" s="52"/>
      <c r="E72" s="34">
        <v>440328.64851154061</v>
      </c>
      <c r="F72" s="34"/>
      <c r="G72" s="34">
        <v>511692.33708176616</v>
      </c>
      <c r="H72" s="34"/>
      <c r="I72" s="34">
        <v>342649.79832956352</v>
      </c>
      <c r="J72" s="35">
        <v>-33.035972302471748</v>
      </c>
      <c r="K72" s="2">
        <f>VLOOKUP(C72,ORDEN!$B$2:$C$17,2,FALSE)</f>
        <v>6</v>
      </c>
    </row>
    <row r="73" spans="1:11" ht="15" x14ac:dyDescent="0.25">
      <c r="A73" s="33">
        <v>2014</v>
      </c>
      <c r="B73" s="22" t="s">
        <v>31</v>
      </c>
      <c r="C73" s="33">
        <v>5</v>
      </c>
      <c r="D73" s="52"/>
      <c r="E73" s="34">
        <v>493811.60805584292</v>
      </c>
      <c r="F73" s="34"/>
      <c r="G73" s="34">
        <v>554628.34113566426</v>
      </c>
      <c r="H73" s="34"/>
      <c r="I73" s="34">
        <v>403971.70259820775</v>
      </c>
      <c r="J73" s="35">
        <v>-27.163530487636102</v>
      </c>
      <c r="K73" s="2">
        <f>VLOOKUP(C73,ORDEN!$B$2:$C$17,2,FALSE)</f>
        <v>6</v>
      </c>
    </row>
    <row r="74" spans="1:11" ht="15" x14ac:dyDescent="0.25">
      <c r="A74" s="33">
        <v>2015</v>
      </c>
      <c r="B74" s="22" t="s">
        <v>31</v>
      </c>
      <c r="C74" s="33">
        <v>5</v>
      </c>
      <c r="D74" s="52"/>
      <c r="E74" s="34">
        <v>486234.40733092121</v>
      </c>
      <c r="F74" s="34"/>
      <c r="G74" s="34">
        <v>560356.20312936732</v>
      </c>
      <c r="H74" s="34"/>
      <c r="I74" s="34">
        <v>382861.61464743107</v>
      </c>
      <c r="J74" s="35">
        <v>-31.675314289500022</v>
      </c>
      <c r="K74" s="2">
        <f>VLOOKUP(C74,ORDEN!$B$2:$C$17,2,FALSE)</f>
        <v>6</v>
      </c>
    </row>
    <row r="75" spans="1:11" ht="15" x14ac:dyDescent="0.25">
      <c r="A75" s="33">
        <v>2016</v>
      </c>
      <c r="B75" s="22" t="s">
        <v>31</v>
      </c>
      <c r="C75" s="33">
        <v>5</v>
      </c>
      <c r="D75" s="52"/>
      <c r="E75" s="34">
        <v>525638.94043872855</v>
      </c>
      <c r="F75" s="34"/>
      <c r="G75" s="34">
        <v>610957.38967736927</v>
      </c>
      <c r="H75" s="34"/>
      <c r="I75" s="34">
        <v>409189.38614295074</v>
      </c>
      <c r="J75" s="35">
        <v>-33.024889614800621</v>
      </c>
      <c r="K75" s="2">
        <f>VLOOKUP(C75,ORDEN!$B$2:$C$17,2,FALSE)</f>
        <v>6</v>
      </c>
    </row>
    <row r="76" spans="1:11" ht="15" x14ac:dyDescent="0.25">
      <c r="A76" s="33">
        <v>2017</v>
      </c>
      <c r="B76" s="22" t="s">
        <v>31</v>
      </c>
      <c r="C76" s="33">
        <v>5</v>
      </c>
      <c r="D76" s="52"/>
      <c r="E76" s="34">
        <v>540202.688748152</v>
      </c>
      <c r="F76" s="34"/>
      <c r="G76" s="34">
        <v>631506.52675966569</v>
      </c>
      <c r="H76" s="34"/>
      <c r="I76" s="34">
        <v>417661.64334130858</v>
      </c>
      <c r="J76" s="35">
        <v>-33.862656102007428</v>
      </c>
      <c r="K76" s="2">
        <f>VLOOKUP(C76,ORDEN!$B$2:$C$17,2,FALSE)</f>
        <v>6</v>
      </c>
    </row>
    <row r="77" spans="1:11" ht="15" x14ac:dyDescent="0.25">
      <c r="A77" s="33">
        <v>2018</v>
      </c>
      <c r="B77" s="22" t="s">
        <v>31</v>
      </c>
      <c r="C77" s="33">
        <v>5</v>
      </c>
      <c r="D77" s="52"/>
      <c r="E77" s="34">
        <v>547863.28641189809</v>
      </c>
      <c r="F77" s="34"/>
      <c r="G77" s="34">
        <v>627396.1252452418</v>
      </c>
      <c r="H77" s="34"/>
      <c r="I77" s="34">
        <v>438715.60974073311</v>
      </c>
      <c r="J77" s="35">
        <v>-30.073586353558635</v>
      </c>
      <c r="K77" s="2">
        <f>VLOOKUP(C77,ORDEN!$B$2:$C$17,2,FALSE)</f>
        <v>6</v>
      </c>
    </row>
    <row r="78" spans="1:11" ht="15" x14ac:dyDescent="0.25">
      <c r="A78" s="33">
        <v>2019</v>
      </c>
      <c r="B78" s="22" t="s">
        <v>31</v>
      </c>
      <c r="C78" s="33">
        <v>5</v>
      </c>
      <c r="D78" s="52"/>
      <c r="E78" s="34">
        <v>587096.08034202212</v>
      </c>
      <c r="F78" s="34"/>
      <c r="G78" s="34">
        <v>682593.11287393048</v>
      </c>
      <c r="H78" s="34"/>
      <c r="I78" s="34">
        <v>453823.47874197329</v>
      </c>
      <c r="J78" s="35">
        <v>-33.514787919374911</v>
      </c>
      <c r="K78" s="2">
        <f>VLOOKUP(C78,ORDEN!$B$2:$C$17,2,FALSE)</f>
        <v>6</v>
      </c>
    </row>
    <row r="79" spans="1:11" ht="15" x14ac:dyDescent="0.25">
      <c r="A79" s="33">
        <v>2020</v>
      </c>
      <c r="B79" s="22" t="s">
        <v>31</v>
      </c>
      <c r="C79" s="33">
        <v>5</v>
      </c>
      <c r="D79" s="52"/>
      <c r="E79" s="36">
        <v>584123.74884798517</v>
      </c>
      <c r="F79" s="34"/>
      <c r="G79" s="36">
        <v>641549.31515207305</v>
      </c>
      <c r="H79" s="36"/>
      <c r="I79" s="36">
        <v>500122.94423287938</v>
      </c>
      <c r="J79" s="35">
        <v>-22.044505009824523</v>
      </c>
      <c r="K79" s="2">
        <f>VLOOKUP(C79,ORDEN!$B$2:$C$17,2,FALSE)</f>
        <v>6</v>
      </c>
    </row>
    <row r="80" spans="1:11" ht="15" x14ac:dyDescent="0.25">
      <c r="A80" s="33">
        <v>2021</v>
      </c>
      <c r="B80" s="22" t="s">
        <v>31</v>
      </c>
      <c r="C80" s="33">
        <v>5</v>
      </c>
      <c r="D80" s="52"/>
      <c r="E80" s="36">
        <v>601402.31311400002</v>
      </c>
      <c r="F80" s="34"/>
      <c r="G80" s="36">
        <v>668119.98035580001</v>
      </c>
      <c r="H80" s="36"/>
      <c r="I80" s="36">
        <v>509984.71283009998</v>
      </c>
      <c r="J80" s="35">
        <v>-23.668693075379998</v>
      </c>
      <c r="K80" s="2">
        <f>VLOOKUP(C80,ORDEN!$B$2:$C$17,2,FALSE)</f>
        <v>6</v>
      </c>
    </row>
    <row r="81" spans="1:11" ht="15" x14ac:dyDescent="0.25">
      <c r="A81" s="33">
        <v>2022</v>
      </c>
      <c r="B81" s="22" t="s">
        <v>31</v>
      </c>
      <c r="C81" s="33">
        <v>5</v>
      </c>
      <c r="D81" s="52"/>
      <c r="E81" s="36">
        <v>647560.16276342899</v>
      </c>
      <c r="F81" s="34"/>
      <c r="G81" s="36">
        <v>719537.01454301004</v>
      </c>
      <c r="H81" s="36"/>
      <c r="I81" s="36">
        <v>554568.92125085695</v>
      </c>
      <c r="J81" s="35">
        <v>-22.9269780369711</v>
      </c>
      <c r="K81" s="2">
        <f>VLOOKUP(C81,ORDEN!$B$2:$C$17,2,FALSE)</f>
        <v>6</v>
      </c>
    </row>
    <row r="82" spans="1:11" ht="15" x14ac:dyDescent="0.25">
      <c r="A82" s="33">
        <v>2010</v>
      </c>
      <c r="B82" s="22" t="s">
        <v>39</v>
      </c>
      <c r="C82" s="33">
        <v>13</v>
      </c>
      <c r="D82" s="52"/>
      <c r="E82" s="34">
        <v>460270.79616077553</v>
      </c>
      <c r="F82" s="34"/>
      <c r="G82" s="34">
        <v>536922.97485635732</v>
      </c>
      <c r="H82" s="34"/>
      <c r="I82" s="34">
        <v>352851.03324397752</v>
      </c>
      <c r="J82" s="35">
        <v>-34.282746358846808</v>
      </c>
      <c r="K82" s="2">
        <f>VLOOKUP(C82,ORDEN!$B$2:$C$17,2,FALSE)</f>
        <v>7</v>
      </c>
    </row>
    <row r="83" spans="1:11" ht="15" x14ac:dyDescent="0.25">
      <c r="A83" s="33">
        <v>2011</v>
      </c>
      <c r="B83" s="22" t="s">
        <v>39</v>
      </c>
      <c r="C83" s="33">
        <v>13</v>
      </c>
      <c r="D83" s="52"/>
      <c r="E83" s="34">
        <v>494197.09787728195</v>
      </c>
      <c r="F83" s="34"/>
      <c r="G83" s="34">
        <v>587032.21899902518</v>
      </c>
      <c r="H83" s="34"/>
      <c r="I83" s="34">
        <v>368628.24267399177</v>
      </c>
      <c r="J83" s="35">
        <v>-37.204768197807567</v>
      </c>
      <c r="K83" s="2">
        <f>VLOOKUP(C83,ORDEN!$B$2:$C$17,2,FALSE)</f>
        <v>7</v>
      </c>
    </row>
    <row r="84" spans="1:11" ht="15" x14ac:dyDescent="0.25">
      <c r="A84" s="33">
        <v>2012</v>
      </c>
      <c r="B84" s="22" t="s">
        <v>39</v>
      </c>
      <c r="C84" s="33">
        <v>13</v>
      </c>
      <c r="D84" s="52"/>
      <c r="E84" s="34">
        <v>576268.3687641311</v>
      </c>
      <c r="F84" s="34"/>
      <c r="G84" s="34">
        <v>680495.80113732116</v>
      </c>
      <c r="H84" s="34"/>
      <c r="I84" s="34">
        <v>435618.42932318745</v>
      </c>
      <c r="J84" s="35">
        <v>-35.98514074662431</v>
      </c>
      <c r="K84" s="2">
        <f>VLOOKUP(C84,ORDEN!$B$2:$C$17,2,FALSE)</f>
        <v>7</v>
      </c>
    </row>
    <row r="85" spans="1:11" ht="15" x14ac:dyDescent="0.25">
      <c r="A85" s="33">
        <v>2013</v>
      </c>
      <c r="B85" s="22" t="s">
        <v>39</v>
      </c>
      <c r="C85" s="33">
        <v>13</v>
      </c>
      <c r="D85" s="52"/>
      <c r="E85" s="34">
        <v>592448.29902961315</v>
      </c>
      <c r="F85" s="34"/>
      <c r="G85" s="34">
        <v>709591.58377796947</v>
      </c>
      <c r="H85" s="34"/>
      <c r="I85" s="34">
        <v>439567.37228911038</v>
      </c>
      <c r="J85" s="35">
        <v>-38.053468736369545</v>
      </c>
      <c r="K85" s="2">
        <f>VLOOKUP(C85,ORDEN!$B$2:$C$17,2,FALSE)</f>
        <v>7</v>
      </c>
    </row>
    <row r="86" spans="1:11" ht="15" x14ac:dyDescent="0.25">
      <c r="A86" s="33">
        <v>2014</v>
      </c>
      <c r="B86" s="22" t="s">
        <v>39</v>
      </c>
      <c r="C86" s="33">
        <v>13</v>
      </c>
      <c r="D86" s="52"/>
      <c r="E86" s="34">
        <v>578584.90205217001</v>
      </c>
      <c r="F86" s="34"/>
      <c r="G86" s="34">
        <v>667533.97703623411</v>
      </c>
      <c r="H86" s="34"/>
      <c r="I86" s="34">
        <v>460922.45012105454</v>
      </c>
      <c r="J86" s="35">
        <v>-30.951462251031547</v>
      </c>
      <c r="K86" s="2">
        <f>VLOOKUP(C86,ORDEN!$B$2:$C$17,2,FALSE)</f>
        <v>7</v>
      </c>
    </row>
    <row r="87" spans="1:11" ht="15" x14ac:dyDescent="0.25">
      <c r="A87" s="33">
        <v>2015</v>
      </c>
      <c r="B87" s="22" t="s">
        <v>39</v>
      </c>
      <c r="C87" s="33">
        <v>13</v>
      </c>
      <c r="D87" s="52"/>
      <c r="E87" s="34">
        <v>620435.70035986591</v>
      </c>
      <c r="F87" s="34"/>
      <c r="G87" s="34">
        <v>721191.28769520891</v>
      </c>
      <c r="H87" s="34"/>
      <c r="I87" s="34">
        <v>486078.66555216524</v>
      </c>
      <c r="J87" s="35">
        <v>-32.600591015792659</v>
      </c>
      <c r="K87" s="2">
        <f>VLOOKUP(C87,ORDEN!$B$2:$C$17,2,FALSE)</f>
        <v>7</v>
      </c>
    </row>
    <row r="88" spans="1:11" ht="15" x14ac:dyDescent="0.25">
      <c r="A88" s="33">
        <v>2016</v>
      </c>
      <c r="B88" s="22" t="s">
        <v>39</v>
      </c>
      <c r="C88" s="33">
        <v>13</v>
      </c>
      <c r="D88" s="52"/>
      <c r="E88" s="34">
        <v>633672.96382466471</v>
      </c>
      <c r="F88" s="34"/>
      <c r="G88" s="34">
        <v>741031.9292166325</v>
      </c>
      <c r="H88" s="34"/>
      <c r="I88" s="34">
        <v>491945.47152265924</v>
      </c>
      <c r="J88" s="35">
        <v>-33.613458188946076</v>
      </c>
      <c r="K88" s="2">
        <f>VLOOKUP(C88,ORDEN!$B$2:$C$17,2,FALSE)</f>
        <v>7</v>
      </c>
    </row>
    <row r="89" spans="1:11" ht="15" x14ac:dyDescent="0.25">
      <c r="A89" s="33">
        <v>2017</v>
      </c>
      <c r="B89" s="22" t="s">
        <v>39</v>
      </c>
      <c r="C89" s="33">
        <v>13</v>
      </c>
      <c r="D89" s="52"/>
      <c r="E89" s="34">
        <v>677372.46577362367</v>
      </c>
      <c r="F89" s="34"/>
      <c r="G89" s="34">
        <v>785429.25441765937</v>
      </c>
      <c r="H89" s="34"/>
      <c r="I89" s="34">
        <v>537688.84984105267</v>
      </c>
      <c r="J89" s="35">
        <v>-31.542039360411756</v>
      </c>
      <c r="K89" s="2">
        <f>VLOOKUP(C89,ORDEN!$B$2:$C$17,2,FALSE)</f>
        <v>7</v>
      </c>
    </row>
    <row r="90" spans="1:11" ht="15" x14ac:dyDescent="0.25">
      <c r="A90" s="33">
        <v>2018</v>
      </c>
      <c r="B90" s="22" t="s">
        <v>39</v>
      </c>
      <c r="C90" s="33">
        <v>13</v>
      </c>
      <c r="D90" s="52"/>
      <c r="E90" s="34">
        <v>716671.84434455691</v>
      </c>
      <c r="F90" s="34"/>
      <c r="G90" s="34">
        <v>821839.10291252774</v>
      </c>
      <c r="H90" s="34"/>
      <c r="I90" s="34">
        <v>581133.42030288489</v>
      </c>
      <c r="J90" s="35">
        <v>-29.288662678205803</v>
      </c>
      <c r="K90" s="2">
        <f>VLOOKUP(C90,ORDEN!$B$2:$C$17,2,FALSE)</f>
        <v>7</v>
      </c>
    </row>
    <row r="91" spans="1:11" ht="15" x14ac:dyDescent="0.25">
      <c r="A91" s="33">
        <v>2019</v>
      </c>
      <c r="B91" s="22" t="s">
        <v>39</v>
      </c>
      <c r="C91" s="33">
        <v>13</v>
      </c>
      <c r="D91" s="52"/>
      <c r="E91" s="34">
        <v>727440.64498704148</v>
      </c>
      <c r="F91" s="34"/>
      <c r="G91" s="34">
        <v>834541.22092134703</v>
      </c>
      <c r="H91" s="34"/>
      <c r="I91" s="34">
        <v>587170.07187995291</v>
      </c>
      <c r="J91" s="35">
        <v>-29.641573458563542</v>
      </c>
      <c r="K91" s="2">
        <f>VLOOKUP(C91,ORDEN!$B$2:$C$17,2,FALSE)</f>
        <v>7</v>
      </c>
    </row>
    <row r="92" spans="1:11" ht="15" x14ac:dyDescent="0.25">
      <c r="A92" s="33">
        <v>2020</v>
      </c>
      <c r="B92" s="22" t="s">
        <v>39</v>
      </c>
      <c r="C92" s="33">
        <v>13</v>
      </c>
      <c r="D92" s="52"/>
      <c r="E92" s="36">
        <v>720050.23050823936</v>
      </c>
      <c r="F92" s="34"/>
      <c r="G92" s="36">
        <v>788913.17732414941</v>
      </c>
      <c r="H92" s="36"/>
      <c r="I92" s="36">
        <v>623271.05635043501</v>
      </c>
      <c r="J92" s="35">
        <v>-20.996242138525623</v>
      </c>
      <c r="K92" s="2">
        <f>VLOOKUP(C92,ORDEN!$B$2:$C$17,2,FALSE)</f>
        <v>7</v>
      </c>
    </row>
    <row r="93" spans="1:11" ht="15" x14ac:dyDescent="0.25">
      <c r="A93" s="33">
        <v>2021</v>
      </c>
      <c r="B93" s="22" t="s">
        <v>39</v>
      </c>
      <c r="C93" s="33">
        <v>13</v>
      </c>
      <c r="D93" s="52"/>
      <c r="E93" s="36">
        <v>780453.86964080005</v>
      </c>
      <c r="F93" s="34"/>
      <c r="G93" s="36">
        <v>859260.20160190004</v>
      </c>
      <c r="H93" s="36"/>
      <c r="I93" s="36">
        <v>675806.53839310003</v>
      </c>
      <c r="J93" s="35">
        <v>-21.350187389889999</v>
      </c>
      <c r="K93" s="2">
        <f>VLOOKUP(C93,ORDEN!$B$2:$C$17,2,FALSE)</f>
        <v>7</v>
      </c>
    </row>
    <row r="94" spans="1:11" ht="15" x14ac:dyDescent="0.25">
      <c r="A94" s="33">
        <v>2022</v>
      </c>
      <c r="B94" s="22" t="s">
        <v>39</v>
      </c>
      <c r="C94" s="33">
        <v>13</v>
      </c>
      <c r="D94" s="52"/>
      <c r="E94" s="36">
        <v>875890.90714148502</v>
      </c>
      <c r="F94" s="34"/>
      <c r="G94" s="36">
        <v>983070.50072764198</v>
      </c>
      <c r="H94" s="36"/>
      <c r="I94" s="36">
        <v>735383.683625106</v>
      </c>
      <c r="J94" s="35">
        <v>-25.195224240703499</v>
      </c>
      <c r="K94" s="2">
        <f>VLOOKUP(C94,ORDEN!$B$2:$C$17,2,FALSE)</f>
        <v>7</v>
      </c>
    </row>
    <row r="95" spans="1:11" ht="15" x14ac:dyDescent="0.25">
      <c r="A95" s="33">
        <v>2010</v>
      </c>
      <c r="B95" s="22" t="s">
        <v>32</v>
      </c>
      <c r="C95" s="33">
        <v>6</v>
      </c>
      <c r="D95" s="52"/>
      <c r="E95" s="34">
        <v>309914.12914697878</v>
      </c>
      <c r="F95" s="34"/>
      <c r="G95" s="34">
        <v>354863.20266138989</v>
      </c>
      <c r="H95" s="34"/>
      <c r="I95" s="34">
        <v>233477.94782897327</v>
      </c>
      <c r="J95" s="35">
        <v>-34.206210709382091</v>
      </c>
      <c r="K95" s="2">
        <f>VLOOKUP(C95,ORDEN!$B$2:$C$17,2,FALSE)</f>
        <v>8</v>
      </c>
    </row>
    <row r="96" spans="1:11" ht="15" x14ac:dyDescent="0.25">
      <c r="A96" s="33">
        <v>2011</v>
      </c>
      <c r="B96" s="22" t="s">
        <v>32</v>
      </c>
      <c r="C96" s="33">
        <v>6</v>
      </c>
      <c r="D96" s="52"/>
      <c r="E96" s="34">
        <v>316266.55281717557</v>
      </c>
      <c r="F96" s="34"/>
      <c r="G96" s="34">
        <v>349516.22968620679</v>
      </c>
      <c r="H96" s="34"/>
      <c r="I96" s="34">
        <v>261106.79154513485</v>
      </c>
      <c r="J96" s="35">
        <v>-25.294801966834356</v>
      </c>
      <c r="K96" s="2">
        <f>VLOOKUP(C96,ORDEN!$B$2:$C$17,2,FALSE)</f>
        <v>8</v>
      </c>
    </row>
    <row r="97" spans="1:11" ht="15" x14ac:dyDescent="0.25">
      <c r="A97" s="33">
        <v>2012</v>
      </c>
      <c r="B97" s="22" t="s">
        <v>32</v>
      </c>
      <c r="C97" s="33">
        <v>6</v>
      </c>
      <c r="D97" s="52"/>
      <c r="E97" s="34">
        <v>348895.36577245948</v>
      </c>
      <c r="F97" s="34"/>
      <c r="G97" s="34">
        <v>389516.34743575309</v>
      </c>
      <c r="H97" s="34"/>
      <c r="I97" s="34">
        <v>283932.19705315941</v>
      </c>
      <c r="J97" s="35">
        <v>-27.106474754569511</v>
      </c>
      <c r="K97" s="2">
        <f>VLOOKUP(C97,ORDEN!$B$2:$C$17,2,FALSE)</f>
        <v>8</v>
      </c>
    </row>
    <row r="98" spans="1:11" ht="15" x14ac:dyDescent="0.25">
      <c r="A98" s="33">
        <v>2013</v>
      </c>
      <c r="B98" s="22" t="s">
        <v>32</v>
      </c>
      <c r="C98" s="33">
        <v>6</v>
      </c>
      <c r="D98" s="52"/>
      <c r="E98" s="34">
        <v>372878.08520230191</v>
      </c>
      <c r="F98" s="34"/>
      <c r="G98" s="34">
        <v>423175.4723632799</v>
      </c>
      <c r="H98" s="34"/>
      <c r="I98" s="34">
        <v>291928.39401150908</v>
      </c>
      <c r="J98" s="35">
        <v>-31.014812276052773</v>
      </c>
      <c r="K98" s="2">
        <f>VLOOKUP(C98,ORDEN!$B$2:$C$17,2,FALSE)</f>
        <v>8</v>
      </c>
    </row>
    <row r="99" spans="1:11" ht="15" x14ac:dyDescent="0.25">
      <c r="A99" s="33">
        <v>2014</v>
      </c>
      <c r="B99" s="22" t="s">
        <v>32</v>
      </c>
      <c r="C99" s="33">
        <v>6</v>
      </c>
      <c r="D99" s="52"/>
      <c r="E99" s="34">
        <v>378543.41580658202</v>
      </c>
      <c r="F99" s="34"/>
      <c r="G99" s="34">
        <v>423864.34287991276</v>
      </c>
      <c r="H99" s="34"/>
      <c r="I99" s="34">
        <v>310151.61896296404</v>
      </c>
      <c r="J99" s="35">
        <v>-26.827622051040343</v>
      </c>
      <c r="K99" s="2">
        <f>VLOOKUP(C99,ORDEN!$B$2:$C$17,2,FALSE)</f>
        <v>8</v>
      </c>
    </row>
    <row r="100" spans="1:11" ht="15" x14ac:dyDescent="0.25">
      <c r="A100" s="33">
        <v>2015</v>
      </c>
      <c r="B100" s="22" t="s">
        <v>32</v>
      </c>
      <c r="C100" s="33">
        <v>6</v>
      </c>
      <c r="D100" s="52"/>
      <c r="E100" s="34">
        <v>421449.90205549903</v>
      </c>
      <c r="F100" s="34"/>
      <c r="G100" s="34">
        <v>479238.04678760609</v>
      </c>
      <c r="H100" s="34"/>
      <c r="I100" s="34">
        <v>332788.39298875397</v>
      </c>
      <c r="J100" s="35">
        <v>-30.558853743045422</v>
      </c>
      <c r="K100" s="2">
        <f>VLOOKUP(C100,ORDEN!$B$2:$C$17,2,FALSE)</f>
        <v>8</v>
      </c>
    </row>
    <row r="101" spans="1:11" ht="15" x14ac:dyDescent="0.25">
      <c r="A101" s="33">
        <v>2016</v>
      </c>
      <c r="B101" s="22" t="s">
        <v>32</v>
      </c>
      <c r="C101" s="33">
        <v>6</v>
      </c>
      <c r="D101" s="52"/>
      <c r="E101" s="34">
        <v>430265.04317549727</v>
      </c>
      <c r="F101" s="34"/>
      <c r="G101" s="34">
        <v>487099.04185613961</v>
      </c>
      <c r="H101" s="34"/>
      <c r="I101" s="34">
        <v>344958.6316808773</v>
      </c>
      <c r="J101" s="35">
        <v>-29.181007959617833</v>
      </c>
      <c r="K101" s="2">
        <f>VLOOKUP(C101,ORDEN!$B$2:$C$17,2,FALSE)</f>
        <v>8</v>
      </c>
    </row>
    <row r="102" spans="1:11" ht="15" x14ac:dyDescent="0.25">
      <c r="A102" s="33">
        <v>2017</v>
      </c>
      <c r="B102" s="22" t="s">
        <v>32</v>
      </c>
      <c r="C102" s="33">
        <v>6</v>
      </c>
      <c r="D102" s="52"/>
      <c r="E102" s="34">
        <v>477889.88945644512</v>
      </c>
      <c r="F102" s="34"/>
      <c r="G102" s="34">
        <v>514260.42226154055</v>
      </c>
      <c r="H102" s="34"/>
      <c r="I102" s="34">
        <v>423855.30562974379</v>
      </c>
      <c r="J102" s="35">
        <v>-17.579637226257105</v>
      </c>
      <c r="K102" s="2">
        <f>VLOOKUP(C102,ORDEN!$B$2:$C$17,2,FALSE)</f>
        <v>8</v>
      </c>
    </row>
    <row r="103" spans="1:11" ht="15" x14ac:dyDescent="0.25">
      <c r="A103" s="33">
        <v>2018</v>
      </c>
      <c r="B103" s="22" t="s">
        <v>32</v>
      </c>
      <c r="C103" s="33">
        <v>6</v>
      </c>
      <c r="D103" s="52"/>
      <c r="E103" s="34">
        <v>493166.29482131486</v>
      </c>
      <c r="F103" s="34"/>
      <c r="G103" s="34">
        <v>526619.06361356284</v>
      </c>
      <c r="H103" s="34"/>
      <c r="I103" s="34">
        <v>441877.85298811592</v>
      </c>
      <c r="J103" s="35">
        <v>-16.091557727509588</v>
      </c>
      <c r="K103" s="2">
        <f>VLOOKUP(C103,ORDEN!$B$2:$C$17,2,FALSE)</f>
        <v>8</v>
      </c>
    </row>
    <row r="104" spans="1:11" ht="15" x14ac:dyDescent="0.25">
      <c r="A104" s="33">
        <v>2019</v>
      </c>
      <c r="B104" s="22" t="s">
        <v>32</v>
      </c>
      <c r="C104" s="33">
        <v>6</v>
      </c>
      <c r="D104" s="52"/>
      <c r="E104" s="34">
        <v>481734.38249092433</v>
      </c>
      <c r="F104" s="34"/>
      <c r="G104" s="34">
        <v>520376.55726225785</v>
      </c>
      <c r="H104" s="34"/>
      <c r="I104" s="34">
        <v>421747.76880682621</v>
      </c>
      <c r="J104" s="35">
        <v>-18.953349661699882</v>
      </c>
      <c r="K104" s="2">
        <f>VLOOKUP(C104,ORDEN!$B$2:$C$17,2,FALSE)</f>
        <v>8</v>
      </c>
    </row>
    <row r="105" spans="1:11" ht="15" x14ac:dyDescent="0.25">
      <c r="A105" s="33">
        <v>2020</v>
      </c>
      <c r="B105" s="22" t="s">
        <v>32</v>
      </c>
      <c r="C105" s="33">
        <v>6</v>
      </c>
      <c r="D105" s="52"/>
      <c r="E105" s="36">
        <v>508504.79909202602</v>
      </c>
      <c r="F105" s="34"/>
      <c r="G105" s="36">
        <v>545903.56607946462</v>
      </c>
      <c r="H105" s="36"/>
      <c r="I105" s="36">
        <v>448950.75546313496</v>
      </c>
      <c r="J105" s="35">
        <v>-17.760061783918935</v>
      </c>
      <c r="K105" s="2">
        <f>VLOOKUP(C105,ORDEN!$B$2:$C$17,2,FALSE)</f>
        <v>8</v>
      </c>
    </row>
    <row r="106" spans="1:11" ht="15" x14ac:dyDescent="0.25">
      <c r="A106" s="33">
        <v>2021</v>
      </c>
      <c r="B106" s="22" t="s">
        <v>32</v>
      </c>
      <c r="C106" s="33">
        <v>6</v>
      </c>
      <c r="D106" s="52"/>
      <c r="E106" s="36">
        <v>567720.76294229995</v>
      </c>
      <c r="F106" s="34"/>
      <c r="G106" s="36">
        <v>643072.32828340004</v>
      </c>
      <c r="H106" s="36"/>
      <c r="I106" s="36">
        <v>443715.3325051</v>
      </c>
      <c r="J106" s="35">
        <v>-31.000711274650001</v>
      </c>
      <c r="K106" s="2">
        <f>VLOOKUP(C106,ORDEN!$B$2:$C$17,2,FALSE)</f>
        <v>8</v>
      </c>
    </row>
    <row r="107" spans="1:11" ht="15" x14ac:dyDescent="0.25">
      <c r="A107" s="33">
        <v>2022</v>
      </c>
      <c r="B107" s="22" t="s">
        <v>32</v>
      </c>
      <c r="C107" s="33">
        <v>6</v>
      </c>
      <c r="D107" s="52"/>
      <c r="E107" s="36">
        <v>589286.56081792701</v>
      </c>
      <c r="F107" s="34"/>
      <c r="G107" s="36">
        <v>657852.80345916096</v>
      </c>
      <c r="H107" s="36"/>
      <c r="I107" s="36">
        <v>485514.71781165601</v>
      </c>
      <c r="J107" s="35">
        <v>-26.197058785993899</v>
      </c>
      <c r="K107" s="2">
        <f>VLOOKUP(C107,ORDEN!$B$2:$C$17,2,FALSE)</f>
        <v>8</v>
      </c>
    </row>
    <row r="108" spans="1:11" ht="15" x14ac:dyDescent="0.25">
      <c r="A108" s="33">
        <v>2010</v>
      </c>
      <c r="B108" s="22" t="s">
        <v>33</v>
      </c>
      <c r="C108" s="33">
        <v>7</v>
      </c>
      <c r="D108" s="52"/>
      <c r="E108" s="34">
        <v>255745.51022927684</v>
      </c>
      <c r="F108" s="34"/>
      <c r="G108" s="34">
        <v>282653.59072059992</v>
      </c>
      <c r="H108" s="34"/>
      <c r="I108" s="34">
        <v>210651.51123827547</v>
      </c>
      <c r="J108" s="35">
        <v>-25.473612169143735</v>
      </c>
      <c r="K108" s="2">
        <f>VLOOKUP(C108,ORDEN!$B$2:$C$17,2,FALSE)</f>
        <v>9</v>
      </c>
    </row>
    <row r="109" spans="1:11" ht="15" x14ac:dyDescent="0.25">
      <c r="A109" s="33">
        <v>2011</v>
      </c>
      <c r="B109" s="22" t="s">
        <v>33</v>
      </c>
      <c r="C109" s="33">
        <v>7</v>
      </c>
      <c r="D109" s="52"/>
      <c r="E109" s="34">
        <v>286611.25935462059</v>
      </c>
      <c r="F109" s="34"/>
      <c r="G109" s="34">
        <v>314586.61002936022</v>
      </c>
      <c r="H109" s="34"/>
      <c r="I109" s="34">
        <v>238996.60493805117</v>
      </c>
      <c r="J109" s="35">
        <v>-24.028360610851895</v>
      </c>
      <c r="K109" s="2">
        <f>VLOOKUP(C109,ORDEN!$B$2:$C$17,2,FALSE)</f>
        <v>9</v>
      </c>
    </row>
    <row r="110" spans="1:11" ht="15" x14ac:dyDescent="0.25">
      <c r="A110" s="33">
        <v>2012</v>
      </c>
      <c r="B110" s="22" t="s">
        <v>33</v>
      </c>
      <c r="C110" s="33">
        <v>7</v>
      </c>
      <c r="D110" s="52"/>
      <c r="E110" s="34">
        <v>300608.21733237203</v>
      </c>
      <c r="F110" s="34"/>
      <c r="G110" s="34">
        <v>330766.09012385365</v>
      </c>
      <c r="H110" s="34"/>
      <c r="I110" s="34">
        <v>251442.83432917504</v>
      </c>
      <c r="J110" s="35">
        <v>-23.981677131708523</v>
      </c>
      <c r="K110" s="2">
        <f>VLOOKUP(C110,ORDEN!$B$2:$C$17,2,FALSE)</f>
        <v>9</v>
      </c>
    </row>
    <row r="111" spans="1:11" ht="15" x14ac:dyDescent="0.25">
      <c r="A111" s="33">
        <v>2013</v>
      </c>
      <c r="B111" s="22" t="s">
        <v>33</v>
      </c>
      <c r="C111" s="33">
        <v>7</v>
      </c>
      <c r="D111" s="52"/>
      <c r="E111" s="34">
        <v>340831.74978711701</v>
      </c>
      <c r="F111" s="34"/>
      <c r="G111" s="34">
        <v>378063.70216203295</v>
      </c>
      <c r="H111" s="34"/>
      <c r="I111" s="34">
        <v>281335.85775948066</v>
      </c>
      <c r="J111" s="35">
        <v>-25.585065122463423</v>
      </c>
      <c r="K111" s="2">
        <f>VLOOKUP(C111,ORDEN!$B$2:$C$17,2,FALSE)</f>
        <v>9</v>
      </c>
    </row>
    <row r="112" spans="1:11" ht="15" x14ac:dyDescent="0.25">
      <c r="A112" s="33">
        <v>2014</v>
      </c>
      <c r="B112" s="22" t="s">
        <v>33</v>
      </c>
      <c r="C112" s="33">
        <v>7</v>
      </c>
      <c r="D112" s="52"/>
      <c r="E112" s="34">
        <v>359540.18652018427</v>
      </c>
      <c r="F112" s="34"/>
      <c r="G112" s="34">
        <v>405254.1931723681</v>
      </c>
      <c r="H112" s="34"/>
      <c r="I112" s="34">
        <v>289301.20227453863</v>
      </c>
      <c r="J112" s="35">
        <v>-28.61240990256967</v>
      </c>
      <c r="K112" s="2">
        <f>VLOOKUP(C112,ORDEN!$B$2:$C$17,2,FALSE)</f>
        <v>9</v>
      </c>
    </row>
    <row r="113" spans="1:11" ht="15" x14ac:dyDescent="0.25">
      <c r="A113" s="33">
        <v>2015</v>
      </c>
      <c r="B113" s="22" t="s">
        <v>33</v>
      </c>
      <c r="C113" s="33">
        <v>7</v>
      </c>
      <c r="D113" s="52"/>
      <c r="E113" s="34">
        <v>402421.86491631326</v>
      </c>
      <c r="F113" s="34"/>
      <c r="G113" s="34">
        <v>451243.70286101411</v>
      </c>
      <c r="H113" s="34"/>
      <c r="I113" s="34">
        <v>330807.63402996393</v>
      </c>
      <c r="J113" s="35">
        <v>-26.689805988970271</v>
      </c>
      <c r="K113" s="2">
        <f>VLOOKUP(C113,ORDEN!$B$2:$C$17,2,FALSE)</f>
        <v>9</v>
      </c>
    </row>
    <row r="114" spans="1:11" ht="15" x14ac:dyDescent="0.25">
      <c r="A114" s="33">
        <v>2016</v>
      </c>
      <c r="B114" s="22" t="s">
        <v>33</v>
      </c>
      <c r="C114" s="33">
        <v>7</v>
      </c>
      <c r="D114" s="52"/>
      <c r="E114" s="34">
        <v>403535.15663933847</v>
      </c>
      <c r="F114" s="34"/>
      <c r="G114" s="34">
        <v>450443.02171862201</v>
      </c>
      <c r="H114" s="34"/>
      <c r="I114" s="34">
        <v>334102.07250048936</v>
      </c>
      <c r="J114" s="35">
        <v>-25.828116678163859</v>
      </c>
      <c r="K114" s="2">
        <f>VLOOKUP(C114,ORDEN!$B$2:$C$17,2,FALSE)</f>
        <v>9</v>
      </c>
    </row>
    <row r="115" spans="1:11" ht="15" x14ac:dyDescent="0.25">
      <c r="A115" s="33">
        <v>2017</v>
      </c>
      <c r="B115" s="22" t="s">
        <v>33</v>
      </c>
      <c r="C115" s="33">
        <v>7</v>
      </c>
      <c r="D115" s="52"/>
      <c r="E115" s="34">
        <v>431961.8155861788</v>
      </c>
      <c r="F115" s="34"/>
      <c r="G115" s="34">
        <v>483169.69543790288</v>
      </c>
      <c r="H115" s="34"/>
      <c r="I115" s="34">
        <v>352827.11495002598</v>
      </c>
      <c r="J115" s="35">
        <v>-26.97656366253387</v>
      </c>
      <c r="K115" s="2">
        <f>VLOOKUP(C115,ORDEN!$B$2:$C$17,2,FALSE)</f>
        <v>9</v>
      </c>
    </row>
    <row r="116" spans="1:11" ht="15" x14ac:dyDescent="0.25">
      <c r="A116" s="33">
        <v>2018</v>
      </c>
      <c r="B116" s="22" t="s">
        <v>33</v>
      </c>
      <c r="C116" s="33">
        <v>7</v>
      </c>
      <c r="D116" s="52"/>
      <c r="E116" s="34">
        <v>469812.08518064086</v>
      </c>
      <c r="F116" s="34"/>
      <c r="G116" s="34">
        <v>512124.26002618705</v>
      </c>
      <c r="H116" s="34"/>
      <c r="I116" s="34">
        <v>409337.6550315739</v>
      </c>
      <c r="J116" s="35">
        <v>-20.070637737286113</v>
      </c>
      <c r="K116" s="2">
        <f>VLOOKUP(C116,ORDEN!$B$2:$C$17,2,FALSE)</f>
        <v>9</v>
      </c>
    </row>
    <row r="117" spans="1:11" ht="15" x14ac:dyDescent="0.25">
      <c r="A117" s="33">
        <v>2019</v>
      </c>
      <c r="B117" s="22" t="s">
        <v>33</v>
      </c>
      <c r="C117" s="33">
        <v>7</v>
      </c>
      <c r="D117" s="52"/>
      <c r="E117" s="34">
        <v>459922.8490245709</v>
      </c>
      <c r="F117" s="34"/>
      <c r="G117" s="34">
        <v>507293.20866987156</v>
      </c>
      <c r="H117" s="34"/>
      <c r="I117" s="34">
        <v>393889.66602320794</v>
      </c>
      <c r="J117" s="35">
        <v>-22.354634501023373</v>
      </c>
      <c r="K117" s="2">
        <f>VLOOKUP(C117,ORDEN!$B$2:$C$17,2,FALSE)</f>
        <v>9</v>
      </c>
    </row>
    <row r="118" spans="1:11" ht="15" x14ac:dyDescent="0.25">
      <c r="A118" s="33">
        <v>2020</v>
      </c>
      <c r="B118" s="22" t="s">
        <v>33</v>
      </c>
      <c r="C118" s="33">
        <v>7</v>
      </c>
      <c r="D118" s="52"/>
      <c r="E118" s="36">
        <v>490752.63194834068</v>
      </c>
      <c r="F118" s="34"/>
      <c r="G118" s="36">
        <v>521896.35431821109</v>
      </c>
      <c r="H118" s="36"/>
      <c r="I118" s="36">
        <v>440534.94310031808</v>
      </c>
      <c r="J118" s="35">
        <v>-15.589572631558424</v>
      </c>
      <c r="K118" s="2">
        <f>VLOOKUP(C118,ORDEN!$B$2:$C$17,2,FALSE)</f>
        <v>9</v>
      </c>
    </row>
    <row r="119" spans="1:11" ht="15" x14ac:dyDescent="0.25">
      <c r="A119" s="33">
        <v>2021</v>
      </c>
      <c r="B119" s="22" t="s">
        <v>33</v>
      </c>
      <c r="C119" s="33">
        <v>7</v>
      </c>
      <c r="D119" s="52"/>
      <c r="E119" s="36">
        <v>534284.0506048</v>
      </c>
      <c r="F119" s="34"/>
      <c r="G119" s="36">
        <v>568631.65504059999</v>
      </c>
      <c r="H119" s="36"/>
      <c r="I119" s="36">
        <v>485318.13728229998</v>
      </c>
      <c r="J119" s="35">
        <v>-14.65157928154</v>
      </c>
      <c r="K119" s="2">
        <f>VLOOKUP(C119,ORDEN!$B$2:$C$17,2,FALSE)</f>
        <v>9</v>
      </c>
    </row>
    <row r="120" spans="1:11" ht="15" x14ac:dyDescent="0.25">
      <c r="A120" s="33">
        <v>2022</v>
      </c>
      <c r="B120" s="22" t="s">
        <v>33</v>
      </c>
      <c r="C120" s="33">
        <v>7</v>
      </c>
      <c r="D120" s="52"/>
      <c r="E120" s="36">
        <v>570821.36678055802</v>
      </c>
      <c r="F120" s="34"/>
      <c r="G120" s="36">
        <v>607766.36779886298</v>
      </c>
      <c r="H120" s="36"/>
      <c r="I120" s="36">
        <v>518976.19509244099</v>
      </c>
      <c r="J120" s="35">
        <v>-14.6092606321722</v>
      </c>
      <c r="K120" s="2">
        <f>VLOOKUP(C120,ORDEN!$B$2:$C$17,2,FALSE)</f>
        <v>9</v>
      </c>
    </row>
    <row r="121" spans="1:11" ht="15" x14ac:dyDescent="0.25">
      <c r="A121" s="33">
        <v>2010</v>
      </c>
      <c r="B121" s="22" t="s">
        <v>42</v>
      </c>
      <c r="C121" s="33">
        <v>16</v>
      </c>
      <c r="D121" s="52"/>
      <c r="E121" s="34">
        <v>236289.79716099708</v>
      </c>
      <c r="F121" s="34"/>
      <c r="G121" s="34">
        <v>250009.66461669686</v>
      </c>
      <c r="H121" s="34"/>
      <c r="I121" s="34">
        <v>214090.60948705222</v>
      </c>
      <c r="J121" s="35">
        <v>-14.367066643089199</v>
      </c>
      <c r="K121" s="2">
        <f>VLOOKUP(C121,ORDEN!$B$2:$C$17,2,FALSE)</f>
        <v>10</v>
      </c>
    </row>
    <row r="122" spans="1:11" ht="15" x14ac:dyDescent="0.25">
      <c r="A122" s="33">
        <v>2011</v>
      </c>
      <c r="B122" s="22" t="s">
        <v>42</v>
      </c>
      <c r="C122" s="33">
        <v>16</v>
      </c>
      <c r="D122" s="52"/>
      <c r="E122" s="34">
        <v>310992.57537671638</v>
      </c>
      <c r="F122" s="34"/>
      <c r="G122" s="34">
        <v>352233.63643030892</v>
      </c>
      <c r="H122" s="34"/>
      <c r="I122" s="34">
        <v>241820.0233342094</v>
      </c>
      <c r="J122" s="35">
        <v>-31.34669766779794</v>
      </c>
      <c r="K122" s="2">
        <f>VLOOKUP(C122,ORDEN!$B$2:$C$17,2,FALSE)</f>
        <v>10</v>
      </c>
    </row>
    <row r="123" spans="1:11" ht="15" x14ac:dyDescent="0.25">
      <c r="A123" s="33">
        <v>2012</v>
      </c>
      <c r="B123" s="22" t="s">
        <v>42</v>
      </c>
      <c r="C123" s="33">
        <v>16</v>
      </c>
      <c r="D123" s="52"/>
      <c r="E123" s="34">
        <v>381013.56180146686</v>
      </c>
      <c r="F123" s="34"/>
      <c r="G123" s="34">
        <v>422199.36994524644</v>
      </c>
      <c r="H123" s="34"/>
      <c r="I123" s="34">
        <v>321950.03925793385</v>
      </c>
      <c r="J123" s="35">
        <v>-23.744547676684967</v>
      </c>
      <c r="K123" s="2">
        <f>VLOOKUP(C123,ORDEN!$B$2:$C$17,2,FALSE)</f>
        <v>10</v>
      </c>
    </row>
    <row r="124" spans="1:11" ht="15" x14ac:dyDescent="0.25">
      <c r="A124" s="33">
        <v>2013</v>
      </c>
      <c r="B124" s="22" t="s">
        <v>42</v>
      </c>
      <c r="C124" s="33">
        <v>16</v>
      </c>
      <c r="D124" s="52"/>
      <c r="E124" s="34">
        <v>354577.45719908975</v>
      </c>
      <c r="F124" s="34"/>
      <c r="G124" s="34">
        <v>382496.01474907721</v>
      </c>
      <c r="H124" s="34"/>
      <c r="I124" s="34">
        <v>311919.39733277692</v>
      </c>
      <c r="J124" s="35">
        <v>-18.451595492465334</v>
      </c>
      <c r="K124" s="2">
        <f>VLOOKUP(C124,ORDEN!$B$2:$C$17,2,FALSE)</f>
        <v>10</v>
      </c>
    </row>
    <row r="125" spans="1:11" ht="15" x14ac:dyDescent="0.25">
      <c r="A125" s="33">
        <v>2014</v>
      </c>
      <c r="B125" s="22" t="s">
        <v>42</v>
      </c>
      <c r="C125" s="33">
        <v>16</v>
      </c>
      <c r="D125" s="52"/>
      <c r="E125" s="34">
        <v>387543.89762889646</v>
      </c>
      <c r="F125" s="34"/>
      <c r="G125" s="34">
        <v>416609.34117498522</v>
      </c>
      <c r="H125" s="34"/>
      <c r="I125" s="34">
        <v>343586.07711467118</v>
      </c>
      <c r="J125" s="35">
        <v>-17.527994896696917</v>
      </c>
      <c r="K125" s="2">
        <f>VLOOKUP(C125,ORDEN!$B$2:$C$17,2,FALSE)</f>
        <v>10</v>
      </c>
    </row>
    <row r="126" spans="1:11" ht="15" x14ac:dyDescent="0.25">
      <c r="A126" s="33">
        <v>2015</v>
      </c>
      <c r="B126" s="22" t="s">
        <v>42</v>
      </c>
      <c r="C126" s="33">
        <v>16</v>
      </c>
      <c r="D126" s="52"/>
      <c r="E126" s="34">
        <v>471289.91700533207</v>
      </c>
      <c r="F126" s="34"/>
      <c r="G126" s="34">
        <v>513282.33972391422</v>
      </c>
      <c r="H126" s="34" t="s">
        <v>43</v>
      </c>
      <c r="I126" s="34">
        <v>405186.23722050403</v>
      </c>
      <c r="J126" s="35">
        <v>-21.059774345938575</v>
      </c>
      <c r="K126" s="2">
        <f>VLOOKUP(C126,ORDEN!$B$2:$C$17,2,FALSE)</f>
        <v>10</v>
      </c>
    </row>
    <row r="127" spans="1:11" ht="15" x14ac:dyDescent="0.25">
      <c r="A127" s="33">
        <v>2016</v>
      </c>
      <c r="B127" s="22" t="s">
        <v>42</v>
      </c>
      <c r="C127" s="33">
        <v>16</v>
      </c>
      <c r="D127" s="52"/>
      <c r="E127" s="34">
        <v>483299.34939502127</v>
      </c>
      <c r="F127" s="34"/>
      <c r="G127" s="34">
        <v>504166.0185450234</v>
      </c>
      <c r="H127" s="34" t="s">
        <v>43</v>
      </c>
      <c r="I127" s="34">
        <v>453893.14663381461</v>
      </c>
      <c r="J127" s="35">
        <v>-9.9714915448469998</v>
      </c>
      <c r="K127" s="2">
        <f>VLOOKUP(C127,ORDEN!$B$2:$C$17,2,FALSE)</f>
        <v>10</v>
      </c>
    </row>
    <row r="128" spans="1:11" ht="15" x14ac:dyDescent="0.25">
      <c r="A128" s="33">
        <v>2017</v>
      </c>
      <c r="B128" s="22" t="s">
        <v>42</v>
      </c>
      <c r="C128" s="33">
        <v>16</v>
      </c>
      <c r="D128" s="52"/>
      <c r="E128" s="34">
        <v>379532.02746649273</v>
      </c>
      <c r="F128" s="34"/>
      <c r="G128" s="34">
        <v>399574.56848953193</v>
      </c>
      <c r="H128" s="34"/>
      <c r="I128" s="34">
        <v>350606.12778086268</v>
      </c>
      <c r="J128" s="35">
        <v>-12.25514448874444</v>
      </c>
      <c r="K128" s="2">
        <f>VLOOKUP(C128,ORDEN!$B$2:$C$17,2,FALSE)</f>
        <v>10</v>
      </c>
    </row>
    <row r="129" spans="1:11" ht="15" x14ac:dyDescent="0.25">
      <c r="A129" s="33">
        <v>2018</v>
      </c>
      <c r="B129" s="22" t="s">
        <v>42</v>
      </c>
      <c r="C129" s="33">
        <v>16</v>
      </c>
      <c r="D129" s="52"/>
      <c r="E129" s="34">
        <v>405706.05934159289</v>
      </c>
      <c r="F129" s="34"/>
      <c r="G129" s="34">
        <v>440103.60773427528</v>
      </c>
      <c r="H129" s="34"/>
      <c r="I129" s="34">
        <v>355141.04399765487</v>
      </c>
      <c r="J129" s="35">
        <v>-19.305127757080076</v>
      </c>
      <c r="K129" s="2">
        <f>VLOOKUP(C129,ORDEN!$B$2:$C$17,2,FALSE)</f>
        <v>10</v>
      </c>
    </row>
    <row r="130" spans="1:11" ht="15" x14ac:dyDescent="0.25">
      <c r="A130" s="33">
        <v>2019</v>
      </c>
      <c r="B130" s="22" t="s">
        <v>42</v>
      </c>
      <c r="C130" s="33">
        <v>16</v>
      </c>
      <c r="D130" s="52"/>
      <c r="E130" s="34">
        <v>441592.33882266999</v>
      </c>
      <c r="F130" s="34"/>
      <c r="G130" s="34">
        <v>489085.13939568849</v>
      </c>
      <c r="H130" s="34"/>
      <c r="I130" s="34">
        <v>377058.5765939483</v>
      </c>
      <c r="J130" s="35">
        <v>-22.905329517915785</v>
      </c>
      <c r="K130" s="2">
        <f>VLOOKUP(C130,ORDEN!$B$2:$C$17,2,FALSE)</f>
        <v>10</v>
      </c>
    </row>
    <row r="131" spans="1:11" ht="15" x14ac:dyDescent="0.25">
      <c r="A131" s="33">
        <v>2020</v>
      </c>
      <c r="B131" s="22" t="s">
        <v>42</v>
      </c>
      <c r="C131" s="33">
        <v>16</v>
      </c>
      <c r="D131" s="52"/>
      <c r="E131" s="36">
        <v>500567.22317932639</v>
      </c>
      <c r="F131" s="34"/>
      <c r="G131" s="36">
        <v>520304.48619922489</v>
      </c>
      <c r="H131" s="36"/>
      <c r="I131" s="36">
        <v>467025.71994203277</v>
      </c>
      <c r="J131" s="35">
        <v>-10.239920598491947</v>
      </c>
      <c r="K131" s="2">
        <f>VLOOKUP(C131,ORDEN!$B$2:$C$17,2,FALSE)</f>
        <v>10</v>
      </c>
    </row>
    <row r="132" spans="1:11" ht="15" x14ac:dyDescent="0.25">
      <c r="A132" s="33">
        <v>2021</v>
      </c>
      <c r="B132" s="22" t="s">
        <v>42</v>
      </c>
      <c r="C132" s="33">
        <v>16</v>
      </c>
      <c r="D132" s="52"/>
      <c r="E132" s="36">
        <v>543780.03170070006</v>
      </c>
      <c r="F132" s="34"/>
      <c r="G132" s="36">
        <v>595368.3357539</v>
      </c>
      <c r="H132" s="36"/>
      <c r="I132" s="36">
        <v>466015.38959899999</v>
      </c>
      <c r="J132" s="35">
        <v>-21.726541098470001</v>
      </c>
      <c r="K132" s="2">
        <f>VLOOKUP(C132,ORDEN!$B$2:$C$17,2,FALSE)</f>
        <v>10</v>
      </c>
    </row>
    <row r="133" spans="1:11" ht="15" x14ac:dyDescent="0.25">
      <c r="A133" s="37">
        <v>2022</v>
      </c>
      <c r="B133" s="32" t="s">
        <v>42</v>
      </c>
      <c r="C133" s="37">
        <v>16</v>
      </c>
      <c r="D133" s="53"/>
      <c r="E133" s="36">
        <v>566647.93873109296</v>
      </c>
      <c r="F133" s="36"/>
      <c r="G133" s="36">
        <v>610158.65699229203</v>
      </c>
      <c r="H133" s="36"/>
      <c r="I133" s="36">
        <v>506368.91864315502</v>
      </c>
      <c r="J133" s="35">
        <v>-17.0102869409011</v>
      </c>
      <c r="K133" s="2">
        <f>VLOOKUP(C133,ORDEN!$B$2:$C$17,2,FALSE)</f>
        <v>10</v>
      </c>
    </row>
    <row r="134" spans="1:11" ht="15" x14ac:dyDescent="0.25">
      <c r="A134" s="33">
        <v>2010</v>
      </c>
      <c r="B134" s="22" t="s">
        <v>34</v>
      </c>
      <c r="C134" s="33">
        <v>8</v>
      </c>
      <c r="D134" s="52"/>
      <c r="E134" s="34">
        <v>310206.26523792226</v>
      </c>
      <c r="F134" s="34"/>
      <c r="G134" s="34">
        <v>346828.72748066066</v>
      </c>
      <c r="H134" s="34"/>
      <c r="I134" s="34">
        <v>255038.02308625611</v>
      </c>
      <c r="J134" s="35">
        <v>-26.465715530880541</v>
      </c>
      <c r="K134" s="2">
        <f>VLOOKUP(C134,ORDEN!$B$2:$C$17,2,FALSE)</f>
        <v>11</v>
      </c>
    </row>
    <row r="135" spans="1:11" ht="15" x14ac:dyDescent="0.25">
      <c r="A135" s="33">
        <v>2011</v>
      </c>
      <c r="B135" s="22" t="s">
        <v>34</v>
      </c>
      <c r="C135" s="33">
        <v>8</v>
      </c>
      <c r="D135" s="52"/>
      <c r="E135" s="34">
        <v>330788.35255145532</v>
      </c>
      <c r="F135" s="34"/>
      <c r="G135" s="34">
        <v>383544.35059063154</v>
      </c>
      <c r="H135" s="34"/>
      <c r="I135" s="34">
        <v>253845.97861296393</v>
      </c>
      <c r="J135" s="35">
        <v>-33.815743023705394</v>
      </c>
      <c r="K135" s="2">
        <f>VLOOKUP(C135,ORDEN!$B$2:$C$17,2,FALSE)</f>
        <v>11</v>
      </c>
    </row>
    <row r="136" spans="1:11" ht="15" x14ac:dyDescent="0.25">
      <c r="A136" s="33">
        <v>2012</v>
      </c>
      <c r="B136" s="22" t="s">
        <v>34</v>
      </c>
      <c r="C136" s="33">
        <v>8</v>
      </c>
      <c r="D136" s="52"/>
      <c r="E136" s="34">
        <v>339205.69571060431</v>
      </c>
      <c r="F136" s="34"/>
      <c r="G136" s="34">
        <v>379814.93914930295</v>
      </c>
      <c r="H136" s="34"/>
      <c r="I136" s="34">
        <v>275015.69912302209</v>
      </c>
      <c r="J136" s="35">
        <v>-27.592184831119802</v>
      </c>
      <c r="K136" s="2">
        <f>VLOOKUP(C136,ORDEN!$B$2:$C$17,2,FALSE)</f>
        <v>11</v>
      </c>
    </row>
    <row r="137" spans="1:11" ht="15" x14ac:dyDescent="0.25">
      <c r="A137" s="33">
        <v>2013</v>
      </c>
      <c r="B137" s="22" t="s">
        <v>34</v>
      </c>
      <c r="C137" s="33">
        <v>8</v>
      </c>
      <c r="D137" s="52"/>
      <c r="E137" s="34">
        <v>365804.25839974469</v>
      </c>
      <c r="F137" s="34"/>
      <c r="G137" s="34">
        <v>415652.30961032095</v>
      </c>
      <c r="H137" s="34"/>
      <c r="I137" s="34">
        <v>290196.43328825868</v>
      </c>
      <c r="J137" s="35">
        <v>-30.182889261382595</v>
      </c>
      <c r="K137" s="2">
        <f>VLOOKUP(C137,ORDEN!$B$2:$C$17,2,FALSE)</f>
        <v>11</v>
      </c>
    </row>
    <row r="138" spans="1:11" ht="15" x14ac:dyDescent="0.25">
      <c r="A138" s="33">
        <v>2014</v>
      </c>
      <c r="B138" s="22" t="s">
        <v>34</v>
      </c>
      <c r="C138" s="33">
        <v>8</v>
      </c>
      <c r="D138" s="52"/>
      <c r="E138" s="34">
        <v>394993.76860165992</v>
      </c>
      <c r="F138" s="34"/>
      <c r="G138" s="34">
        <v>453113.21274709108</v>
      </c>
      <c r="H138" s="34"/>
      <c r="I138" s="34">
        <v>312523.19267227437</v>
      </c>
      <c r="J138" s="35">
        <v>-31.027570178865695</v>
      </c>
      <c r="K138" s="2">
        <f>VLOOKUP(C138,ORDEN!$B$2:$C$17,2,FALSE)</f>
        <v>11</v>
      </c>
    </row>
    <row r="139" spans="1:11" ht="15" x14ac:dyDescent="0.25">
      <c r="A139" s="33">
        <v>2015</v>
      </c>
      <c r="B139" s="22" t="s">
        <v>34</v>
      </c>
      <c r="C139" s="33">
        <v>8</v>
      </c>
      <c r="D139" s="52"/>
      <c r="E139" s="34">
        <v>426223.59041203937</v>
      </c>
      <c r="F139" s="34"/>
      <c r="G139" s="34">
        <v>487552.25000395335</v>
      </c>
      <c r="H139" s="34"/>
      <c r="I139" s="34">
        <v>339864.16582010896</v>
      </c>
      <c r="J139" s="35">
        <v>-30.291744973517577</v>
      </c>
      <c r="K139" s="2">
        <f>VLOOKUP(C139,ORDEN!$B$2:$C$17,2,FALSE)</f>
        <v>11</v>
      </c>
    </row>
    <row r="140" spans="1:11" ht="15" x14ac:dyDescent="0.25">
      <c r="A140" s="33">
        <v>2016</v>
      </c>
      <c r="B140" s="22" t="s">
        <v>34</v>
      </c>
      <c r="C140" s="33">
        <v>8</v>
      </c>
      <c r="D140" s="52"/>
      <c r="E140" s="34">
        <v>446071.26002591971</v>
      </c>
      <c r="F140" s="34"/>
      <c r="G140" s="34">
        <v>512931.47133756767</v>
      </c>
      <c r="H140" s="34"/>
      <c r="I140" s="34">
        <v>349239.96307578456</v>
      </c>
      <c r="J140" s="35">
        <v>-31.912939136864804</v>
      </c>
      <c r="K140" s="2">
        <f>VLOOKUP(C140,ORDEN!$B$2:$C$17,2,FALSE)</f>
        <v>11</v>
      </c>
    </row>
    <row r="141" spans="1:11" ht="15" x14ac:dyDescent="0.25">
      <c r="A141" s="33">
        <v>2017</v>
      </c>
      <c r="B141" s="22" t="s">
        <v>34</v>
      </c>
      <c r="C141" s="33">
        <v>8</v>
      </c>
      <c r="D141" s="52"/>
      <c r="E141" s="34">
        <v>465137.34162307292</v>
      </c>
      <c r="F141" s="34"/>
      <c r="G141" s="34">
        <v>518930.79733847786</v>
      </c>
      <c r="H141" s="34"/>
      <c r="I141" s="34">
        <v>388279.57574910356</v>
      </c>
      <c r="J141" s="35">
        <v>-25.177002841123674</v>
      </c>
      <c r="K141" s="2">
        <f>VLOOKUP(C141,ORDEN!$B$2:$C$17,2,FALSE)</f>
        <v>11</v>
      </c>
    </row>
    <row r="142" spans="1:11" ht="15" x14ac:dyDescent="0.25">
      <c r="A142" s="33">
        <v>2018</v>
      </c>
      <c r="B142" s="22" t="s">
        <v>34</v>
      </c>
      <c r="C142" s="33">
        <v>8</v>
      </c>
      <c r="D142" s="52"/>
      <c r="E142" s="34">
        <v>490981.87337501877</v>
      </c>
      <c r="F142" s="34"/>
      <c r="G142" s="34">
        <v>548465.69371176057</v>
      </c>
      <c r="H142" s="34"/>
      <c r="I142" s="34">
        <v>411933.5689005148</v>
      </c>
      <c r="J142" s="35">
        <v>-24.893466697481092</v>
      </c>
      <c r="K142" s="2">
        <f>VLOOKUP(C142,ORDEN!$B$2:$C$17,2,FALSE)</f>
        <v>11</v>
      </c>
    </row>
    <row r="143" spans="1:11" ht="15" x14ac:dyDescent="0.25">
      <c r="A143" s="33">
        <v>2019</v>
      </c>
      <c r="B143" s="22" t="s">
        <v>34</v>
      </c>
      <c r="C143" s="33">
        <v>8</v>
      </c>
      <c r="D143" s="52"/>
      <c r="E143" s="34">
        <v>481419.8725975221</v>
      </c>
      <c r="F143" s="34"/>
      <c r="G143" s="34">
        <v>545022.23033915402</v>
      </c>
      <c r="H143" s="34"/>
      <c r="I143" s="34">
        <v>398327.95814859209</v>
      </c>
      <c r="J143" s="35">
        <v>-26.915282354497293</v>
      </c>
      <c r="K143" s="2">
        <f>VLOOKUP(C143,ORDEN!$B$2:$C$17,2,FALSE)</f>
        <v>11</v>
      </c>
    </row>
    <row r="144" spans="1:11" ht="15" x14ac:dyDescent="0.25">
      <c r="A144" s="33">
        <v>2020</v>
      </c>
      <c r="B144" s="22" t="s">
        <v>34</v>
      </c>
      <c r="C144" s="33">
        <v>8</v>
      </c>
      <c r="D144" s="52"/>
      <c r="E144" s="36">
        <v>549375.40034087608</v>
      </c>
      <c r="F144" s="34"/>
      <c r="G144" s="36">
        <v>591266.40623379929</v>
      </c>
      <c r="H144" s="36"/>
      <c r="I144" s="36">
        <v>486796.18284274585</v>
      </c>
      <c r="J144" s="35">
        <v>-17.668892108465862</v>
      </c>
      <c r="K144" s="2">
        <f>VLOOKUP(C144,ORDEN!$B$2:$C$17,2,FALSE)</f>
        <v>11</v>
      </c>
    </row>
    <row r="145" spans="1:11" ht="15" x14ac:dyDescent="0.25">
      <c r="A145" s="33">
        <v>2021</v>
      </c>
      <c r="B145" s="22" t="s">
        <v>34</v>
      </c>
      <c r="C145" s="33">
        <v>8</v>
      </c>
      <c r="D145" s="52"/>
      <c r="E145" s="36">
        <v>574945.77626039996</v>
      </c>
      <c r="F145" s="34"/>
      <c r="G145" s="36">
        <v>630903.03554960003</v>
      </c>
      <c r="H145" s="36"/>
      <c r="I145" s="36">
        <v>494496.1130296</v>
      </c>
      <c r="J145" s="35">
        <v>-21.620901284959999</v>
      </c>
      <c r="K145" s="2">
        <f>VLOOKUP(C145,ORDEN!$B$2:$C$17,2,FALSE)</f>
        <v>11</v>
      </c>
    </row>
    <row r="146" spans="1:11" ht="15" x14ac:dyDescent="0.25">
      <c r="A146" s="33">
        <v>2022</v>
      </c>
      <c r="B146" s="22" t="s">
        <v>34</v>
      </c>
      <c r="C146" s="33">
        <v>8</v>
      </c>
      <c r="D146" s="52"/>
      <c r="E146" s="36">
        <v>663412.51812633197</v>
      </c>
      <c r="F146" s="34"/>
      <c r="G146" s="36">
        <v>745007.869611323</v>
      </c>
      <c r="H146" s="36"/>
      <c r="I146" s="36">
        <v>556066.88454915304</v>
      </c>
      <c r="J146" s="35">
        <v>-25.360938155021401</v>
      </c>
      <c r="K146" s="2">
        <f>VLOOKUP(C146,ORDEN!$B$2:$C$17,2,FALSE)</f>
        <v>11</v>
      </c>
    </row>
    <row r="147" spans="1:11" ht="15" x14ac:dyDescent="0.25">
      <c r="A147" s="33">
        <v>2010</v>
      </c>
      <c r="B147" s="22" t="s">
        <v>35</v>
      </c>
      <c r="C147" s="33">
        <v>9</v>
      </c>
      <c r="D147" s="52"/>
      <c r="E147" s="34">
        <v>259331.69282768431</v>
      </c>
      <c r="F147" s="34"/>
      <c r="G147" s="34">
        <v>288625.5820295366</v>
      </c>
      <c r="H147" s="34"/>
      <c r="I147" s="34">
        <v>211901.70130614299</v>
      </c>
      <c r="J147" s="35">
        <v>-26.582494934749768</v>
      </c>
      <c r="K147" s="2">
        <f>VLOOKUP(C147,ORDEN!$B$2:$C$17,2,FALSE)</f>
        <v>12</v>
      </c>
    </row>
    <row r="148" spans="1:11" ht="15" x14ac:dyDescent="0.25">
      <c r="A148" s="33">
        <v>2011</v>
      </c>
      <c r="B148" s="22" t="s">
        <v>35</v>
      </c>
      <c r="C148" s="33">
        <v>9</v>
      </c>
      <c r="D148" s="52"/>
      <c r="E148" s="34">
        <v>283607.5848487679</v>
      </c>
      <c r="F148" s="34"/>
      <c r="G148" s="34">
        <v>327557.25463113346</v>
      </c>
      <c r="H148" s="34"/>
      <c r="I148" s="34">
        <v>213957.26669272382</v>
      </c>
      <c r="J148" s="35">
        <v>-34.680956178588104</v>
      </c>
      <c r="K148" s="2">
        <f>VLOOKUP(C148,ORDEN!$B$2:$C$17,2,FALSE)</f>
        <v>12</v>
      </c>
    </row>
    <row r="149" spans="1:11" ht="15" x14ac:dyDescent="0.25">
      <c r="A149" s="33">
        <v>2012</v>
      </c>
      <c r="B149" s="22" t="s">
        <v>35</v>
      </c>
      <c r="C149" s="33">
        <v>9</v>
      </c>
      <c r="D149" s="52"/>
      <c r="E149" s="34">
        <v>301523.67762347771</v>
      </c>
      <c r="F149" s="34"/>
      <c r="G149" s="34">
        <v>340153.33007720934</v>
      </c>
      <c r="H149" s="34"/>
      <c r="I149" s="34">
        <v>241886.68357499389</v>
      </c>
      <c r="J149" s="35">
        <v>-28.888926790724202</v>
      </c>
      <c r="K149" s="2">
        <f>VLOOKUP(C149,ORDEN!$B$2:$C$17,2,FALSE)</f>
        <v>12</v>
      </c>
    </row>
    <row r="150" spans="1:11" ht="15" x14ac:dyDescent="0.25">
      <c r="A150" s="33">
        <v>2013</v>
      </c>
      <c r="B150" s="22" t="s">
        <v>35</v>
      </c>
      <c r="C150" s="33">
        <v>9</v>
      </c>
      <c r="D150" s="52"/>
      <c r="E150" s="34">
        <v>321070.1312014829</v>
      </c>
      <c r="F150" s="34"/>
      <c r="G150" s="34">
        <v>354205.39134860871</v>
      </c>
      <c r="H150" s="34"/>
      <c r="I150" s="34">
        <v>271856.12116944109</v>
      </c>
      <c r="J150" s="35">
        <v>-23.249016584877314</v>
      </c>
      <c r="K150" s="2">
        <f>VLOOKUP(C150,ORDEN!$B$2:$C$17,2,FALSE)</f>
        <v>12</v>
      </c>
    </row>
    <row r="151" spans="1:11" ht="15" x14ac:dyDescent="0.25">
      <c r="A151" s="33">
        <v>2014</v>
      </c>
      <c r="B151" s="22" t="s">
        <v>35</v>
      </c>
      <c r="C151" s="33">
        <v>9</v>
      </c>
      <c r="D151" s="52"/>
      <c r="E151" s="34">
        <v>365032.06523187115</v>
      </c>
      <c r="F151" s="34"/>
      <c r="G151" s="34">
        <v>400596.55702353932</v>
      </c>
      <c r="H151" s="34"/>
      <c r="I151" s="34">
        <v>316174.70065089635</v>
      </c>
      <c r="J151" s="35">
        <v>-21.074034435019438</v>
      </c>
      <c r="K151" s="2">
        <f>VLOOKUP(C151,ORDEN!$B$2:$C$17,2,FALSE)</f>
        <v>12</v>
      </c>
    </row>
    <row r="152" spans="1:11" ht="15" x14ac:dyDescent="0.25">
      <c r="A152" s="33">
        <v>2015</v>
      </c>
      <c r="B152" s="22" t="s">
        <v>35</v>
      </c>
      <c r="C152" s="33">
        <v>9</v>
      </c>
      <c r="D152" s="52"/>
      <c r="E152" s="34">
        <v>382945.43133253406</v>
      </c>
      <c r="F152" s="34"/>
      <c r="G152" s="34">
        <v>422119.35437016562</v>
      </c>
      <c r="H152" s="34"/>
      <c r="I152" s="34">
        <v>327968.41766864475</v>
      </c>
      <c r="J152" s="35">
        <v>-22.304340165117821</v>
      </c>
      <c r="K152" s="2">
        <f>VLOOKUP(C152,ORDEN!$B$2:$C$17,2,FALSE)</f>
        <v>12</v>
      </c>
    </row>
    <row r="153" spans="1:11" ht="15" x14ac:dyDescent="0.25">
      <c r="A153" s="33">
        <v>2016</v>
      </c>
      <c r="B153" s="22" t="s">
        <v>35</v>
      </c>
      <c r="C153" s="33">
        <v>9</v>
      </c>
      <c r="D153" s="52"/>
      <c r="E153" s="34">
        <v>392883.57967518352</v>
      </c>
      <c r="F153" s="34"/>
      <c r="G153" s="34">
        <v>439035.64442285011</v>
      </c>
      <c r="H153" s="34"/>
      <c r="I153" s="34">
        <v>329151.15398204949</v>
      </c>
      <c r="J153" s="35">
        <v>-25.028603448645537</v>
      </c>
      <c r="K153" s="2">
        <f>VLOOKUP(C153,ORDEN!$B$2:$C$17,2,FALSE)</f>
        <v>12</v>
      </c>
    </row>
    <row r="154" spans="1:11" ht="15" x14ac:dyDescent="0.25">
      <c r="A154" s="33">
        <v>2017</v>
      </c>
      <c r="B154" s="22" t="s">
        <v>35</v>
      </c>
      <c r="C154" s="33">
        <v>9</v>
      </c>
      <c r="D154" s="52"/>
      <c r="E154" s="34">
        <v>445143.40232043585</v>
      </c>
      <c r="F154" s="34"/>
      <c r="G154" s="34">
        <v>491762.12558098737</v>
      </c>
      <c r="H154" s="34"/>
      <c r="I154" s="34">
        <v>379787.69398516667</v>
      </c>
      <c r="J154" s="35">
        <v>-22.770039775537743</v>
      </c>
      <c r="K154" s="2">
        <f>VLOOKUP(C154,ORDEN!$B$2:$C$17,2,FALSE)</f>
        <v>12</v>
      </c>
    </row>
    <row r="155" spans="1:11" ht="15" x14ac:dyDescent="0.25">
      <c r="A155" s="33">
        <v>2018</v>
      </c>
      <c r="B155" s="22" t="s">
        <v>35</v>
      </c>
      <c r="C155" s="33">
        <v>9</v>
      </c>
      <c r="D155" s="52"/>
      <c r="E155" s="34">
        <v>464136.75713480992</v>
      </c>
      <c r="F155" s="34"/>
      <c r="G155" s="34">
        <v>504269.04177633551</v>
      </c>
      <c r="H155" s="34"/>
      <c r="I155" s="34">
        <v>406272.88229005947</v>
      </c>
      <c r="J155" s="35">
        <v>-19.433308684006313</v>
      </c>
      <c r="K155" s="2">
        <f>VLOOKUP(C155,ORDEN!$B$2:$C$17,2,FALSE)</f>
        <v>12</v>
      </c>
    </row>
    <row r="156" spans="1:11" ht="15" x14ac:dyDescent="0.25">
      <c r="A156" s="33">
        <v>2019</v>
      </c>
      <c r="B156" s="22" t="s">
        <v>35</v>
      </c>
      <c r="C156" s="33">
        <v>9</v>
      </c>
      <c r="D156" s="52"/>
      <c r="E156" s="34">
        <v>470291.37914235843</v>
      </c>
      <c r="F156" s="34"/>
      <c r="G156" s="34">
        <v>495664.20668062055</v>
      </c>
      <c r="H156" s="34"/>
      <c r="I156" s="34">
        <v>436393.47560981859</v>
      </c>
      <c r="J156" s="35">
        <v>-11.957839656756342</v>
      </c>
      <c r="K156" s="2">
        <f>VLOOKUP(C156,ORDEN!$B$2:$C$17,2,FALSE)</f>
        <v>12</v>
      </c>
    </row>
    <row r="157" spans="1:11" ht="15" x14ac:dyDescent="0.25">
      <c r="A157" s="33">
        <v>2020</v>
      </c>
      <c r="B157" s="22" t="s">
        <v>35</v>
      </c>
      <c r="C157" s="33">
        <v>9</v>
      </c>
      <c r="D157" s="52"/>
      <c r="E157" s="36">
        <v>516588.37868443172</v>
      </c>
      <c r="F157" s="34"/>
      <c r="G157" s="36">
        <v>557090.16833781917</v>
      </c>
      <c r="H157" s="36"/>
      <c r="I157" s="36">
        <v>456742.76487066248</v>
      </c>
      <c r="J157" s="35">
        <v>-18.012775879093613</v>
      </c>
      <c r="K157" s="2">
        <f>VLOOKUP(C157,ORDEN!$B$2:$C$17,2,FALSE)</f>
        <v>12</v>
      </c>
    </row>
    <row r="158" spans="1:11" ht="15" x14ac:dyDescent="0.25">
      <c r="A158" s="33">
        <v>2021</v>
      </c>
      <c r="B158" s="22" t="s">
        <v>35</v>
      </c>
      <c r="C158" s="33">
        <v>9</v>
      </c>
      <c r="D158" s="52"/>
      <c r="E158" s="36">
        <v>533857.75427539996</v>
      </c>
      <c r="F158" s="34"/>
      <c r="G158" s="36">
        <v>572024.48700199998</v>
      </c>
      <c r="H158" s="36"/>
      <c r="I158" s="36">
        <v>481500.2426838</v>
      </c>
      <c r="J158" s="35">
        <v>-15.825239369149999</v>
      </c>
      <c r="K158" s="2">
        <f>VLOOKUP(C158,ORDEN!$B$2:$C$17,2,FALSE)</f>
        <v>12</v>
      </c>
    </row>
    <row r="159" spans="1:11" ht="15" x14ac:dyDescent="0.25">
      <c r="A159" s="33">
        <v>2022</v>
      </c>
      <c r="B159" s="22" t="s">
        <v>35</v>
      </c>
      <c r="C159" s="33">
        <v>9</v>
      </c>
      <c r="D159" s="52"/>
      <c r="E159" s="36">
        <v>590952.36837573</v>
      </c>
      <c r="F159" s="34"/>
      <c r="G159" s="36">
        <v>644653.25334022404</v>
      </c>
      <c r="H159" s="36"/>
      <c r="I159" s="36">
        <v>519144.328727354</v>
      </c>
      <c r="J159" s="35">
        <v>-19.4692144905116</v>
      </c>
      <c r="K159" s="2">
        <f>VLOOKUP(C159,ORDEN!$B$2:$C$17,2,FALSE)</f>
        <v>12</v>
      </c>
    </row>
    <row r="160" spans="1:11" ht="15" x14ac:dyDescent="0.25">
      <c r="A160" s="33">
        <v>2010</v>
      </c>
      <c r="B160" s="22" t="s">
        <v>40</v>
      </c>
      <c r="C160" s="33">
        <v>14</v>
      </c>
      <c r="D160" s="52"/>
      <c r="E160" s="34">
        <v>272657.50947900623</v>
      </c>
      <c r="F160" s="34"/>
      <c r="G160" s="34">
        <v>302643.48501714919</v>
      </c>
      <c r="H160" s="34"/>
      <c r="I160" s="34">
        <v>223028.75606577226</v>
      </c>
      <c r="J160" s="35">
        <v>-26.306440710879862</v>
      </c>
      <c r="K160" s="2">
        <f>VLOOKUP(C160,ORDEN!$B$2:$C$17,2,FALSE)</f>
        <v>13</v>
      </c>
    </row>
    <row r="161" spans="1:11" ht="15" x14ac:dyDescent="0.25">
      <c r="A161" s="33">
        <v>2011</v>
      </c>
      <c r="B161" s="22" t="s">
        <v>40</v>
      </c>
      <c r="C161" s="33">
        <v>14</v>
      </c>
      <c r="D161" s="52"/>
      <c r="E161" s="34">
        <v>278847.38013704593</v>
      </c>
      <c r="F161" s="34"/>
      <c r="G161" s="34">
        <v>311489.91031854425</v>
      </c>
      <c r="H161" s="34"/>
      <c r="I161" s="34">
        <v>226802.7629121411</v>
      </c>
      <c r="J161" s="35">
        <v>-27.187765831579615</v>
      </c>
      <c r="K161" s="2">
        <f>VLOOKUP(C161,ORDEN!$B$2:$C$17,2,FALSE)</f>
        <v>13</v>
      </c>
    </row>
    <row r="162" spans="1:11" ht="15" x14ac:dyDescent="0.25">
      <c r="A162" s="33">
        <v>2012</v>
      </c>
      <c r="B162" s="22" t="s">
        <v>40</v>
      </c>
      <c r="C162" s="33">
        <v>14</v>
      </c>
      <c r="D162" s="52"/>
      <c r="E162" s="34">
        <v>334648.0443201515</v>
      </c>
      <c r="F162" s="34"/>
      <c r="G162" s="34">
        <v>378842.82844524435</v>
      </c>
      <c r="H162" s="34"/>
      <c r="I162" s="34">
        <v>262627.91722988314</v>
      </c>
      <c r="J162" s="35">
        <v>-30.676286441082311</v>
      </c>
      <c r="K162" s="2">
        <f>VLOOKUP(C162,ORDEN!$B$2:$C$17,2,FALSE)</f>
        <v>13</v>
      </c>
    </row>
    <row r="163" spans="1:11" ht="15" x14ac:dyDescent="0.25">
      <c r="A163" s="33">
        <v>2013</v>
      </c>
      <c r="B163" s="22" t="s">
        <v>40</v>
      </c>
      <c r="C163" s="33">
        <v>14</v>
      </c>
      <c r="D163" s="52"/>
      <c r="E163" s="34">
        <v>348296.18079101905</v>
      </c>
      <c r="F163" s="34"/>
      <c r="G163" s="34">
        <v>383426.81870105775</v>
      </c>
      <c r="H163" s="34"/>
      <c r="I163" s="34">
        <v>294324.42306634196</v>
      </c>
      <c r="J163" s="35">
        <v>-23.238435938458778</v>
      </c>
      <c r="K163" s="2">
        <f>VLOOKUP(C163,ORDEN!$B$2:$C$17,2,FALSE)</f>
        <v>13</v>
      </c>
    </row>
    <row r="164" spans="1:11" ht="15" x14ac:dyDescent="0.25">
      <c r="A164" s="33">
        <v>2014</v>
      </c>
      <c r="B164" s="22" t="s">
        <v>40</v>
      </c>
      <c r="C164" s="33">
        <v>14</v>
      </c>
      <c r="D164" s="52"/>
      <c r="E164" s="34">
        <v>368192.58648015332</v>
      </c>
      <c r="F164" s="34"/>
      <c r="G164" s="34">
        <v>399290.01869519008</v>
      </c>
      <c r="H164" s="34"/>
      <c r="I164" s="34">
        <v>321006.7272849101</v>
      </c>
      <c r="J164" s="35">
        <v>-19.605621915142301</v>
      </c>
      <c r="K164" s="2">
        <f>VLOOKUP(C164,ORDEN!$B$2:$C$17,2,FALSE)</f>
        <v>13</v>
      </c>
    </row>
    <row r="165" spans="1:11" ht="15" x14ac:dyDescent="0.25">
      <c r="A165" s="33">
        <v>2015</v>
      </c>
      <c r="B165" s="22" t="s">
        <v>40</v>
      </c>
      <c r="C165" s="33">
        <v>14</v>
      </c>
      <c r="D165" s="52"/>
      <c r="E165" s="34">
        <v>399669.52536376828</v>
      </c>
      <c r="F165" s="34"/>
      <c r="G165" s="34">
        <v>438290.68628906488</v>
      </c>
      <c r="H165" s="34"/>
      <c r="I165" s="34">
        <v>346236.08840878936</v>
      </c>
      <c r="J165" s="35">
        <v>-21.003092413322001</v>
      </c>
      <c r="K165" s="2">
        <f>VLOOKUP(C165,ORDEN!$B$2:$C$17,2,FALSE)</f>
        <v>13</v>
      </c>
    </row>
    <row r="166" spans="1:11" ht="15" x14ac:dyDescent="0.25">
      <c r="A166" s="33">
        <v>2016</v>
      </c>
      <c r="B166" s="22" t="s">
        <v>40</v>
      </c>
      <c r="C166" s="33">
        <v>14</v>
      </c>
      <c r="D166" s="52"/>
      <c r="E166" s="34">
        <v>428375.29994306201</v>
      </c>
      <c r="F166" s="34"/>
      <c r="G166" s="34">
        <v>475333.4272162799</v>
      </c>
      <c r="H166" s="34"/>
      <c r="I166" s="34">
        <v>362503.24467699887</v>
      </c>
      <c r="J166" s="35">
        <v>-23.737060362039831</v>
      </c>
      <c r="K166" s="2">
        <f>VLOOKUP(C166,ORDEN!$B$2:$C$17,2,FALSE)</f>
        <v>13</v>
      </c>
    </row>
    <row r="167" spans="1:11" ht="15" x14ac:dyDescent="0.25">
      <c r="A167" s="33">
        <v>2017</v>
      </c>
      <c r="B167" s="22" t="s">
        <v>40</v>
      </c>
      <c r="C167" s="33">
        <v>14</v>
      </c>
      <c r="D167" s="52"/>
      <c r="E167" s="34">
        <v>476302.62661908637</v>
      </c>
      <c r="F167" s="34"/>
      <c r="G167" s="34">
        <v>514347.09503831004</v>
      </c>
      <c r="H167" s="34"/>
      <c r="I167" s="34">
        <v>420940.74134750839</v>
      </c>
      <c r="J167" s="35">
        <v>-18.160179107037532</v>
      </c>
      <c r="K167" s="2">
        <f>VLOOKUP(C167,ORDEN!$B$2:$C$17,2,FALSE)</f>
        <v>13</v>
      </c>
    </row>
    <row r="168" spans="1:11" ht="15" x14ac:dyDescent="0.25">
      <c r="A168" s="33">
        <v>2018</v>
      </c>
      <c r="B168" s="22" t="s">
        <v>40</v>
      </c>
      <c r="C168" s="33">
        <v>14</v>
      </c>
      <c r="D168" s="52"/>
      <c r="E168" s="34">
        <v>496771.49243790703</v>
      </c>
      <c r="F168" s="34"/>
      <c r="G168" s="34">
        <v>528013.57718068198</v>
      </c>
      <c r="H168" s="34"/>
      <c r="I168" s="34">
        <v>452441.32258041692</v>
      </c>
      <c r="J168" s="35">
        <v>-14.312558969369993</v>
      </c>
      <c r="K168" s="2">
        <f>VLOOKUP(C168,ORDEN!$B$2:$C$17,2,FALSE)</f>
        <v>13</v>
      </c>
    </row>
    <row r="169" spans="1:11" ht="15" x14ac:dyDescent="0.25">
      <c r="A169" s="33">
        <v>2019</v>
      </c>
      <c r="B169" s="22" t="s">
        <v>40</v>
      </c>
      <c r="C169" s="33">
        <v>14</v>
      </c>
      <c r="D169" s="52"/>
      <c r="E169" s="34">
        <v>516263.69720388809</v>
      </c>
      <c r="F169" s="34"/>
      <c r="G169" s="34">
        <v>577726.05700680939</v>
      </c>
      <c r="H169" s="34"/>
      <c r="I169" s="34">
        <v>425067.67660304497</v>
      </c>
      <c r="J169" s="35">
        <v>-26.424008152702228</v>
      </c>
      <c r="K169" s="2">
        <f>VLOOKUP(C169,ORDEN!$B$2:$C$17,2,FALSE)</f>
        <v>13</v>
      </c>
    </row>
    <row r="170" spans="1:11" ht="15" x14ac:dyDescent="0.25">
      <c r="A170" s="33">
        <v>2020</v>
      </c>
      <c r="B170" s="22" t="s">
        <v>40</v>
      </c>
      <c r="C170" s="33">
        <v>14</v>
      </c>
      <c r="D170" s="52"/>
      <c r="E170" s="36">
        <v>508078.87042701122</v>
      </c>
      <c r="F170" s="34"/>
      <c r="G170" s="36">
        <v>536312.91667993122</v>
      </c>
      <c r="H170" s="36"/>
      <c r="I170" s="36">
        <v>467408.91937194264</v>
      </c>
      <c r="J170" s="35">
        <v>-12.847722880616374</v>
      </c>
      <c r="K170" s="2">
        <f>VLOOKUP(C170,ORDEN!$B$2:$C$17,2,FALSE)</f>
        <v>13</v>
      </c>
    </row>
    <row r="171" spans="1:11" ht="15" x14ac:dyDescent="0.25">
      <c r="A171" s="33">
        <v>2021</v>
      </c>
      <c r="B171" s="22" t="s">
        <v>40</v>
      </c>
      <c r="C171" s="33">
        <v>14</v>
      </c>
      <c r="D171" s="52"/>
      <c r="E171" s="36">
        <v>576429.861867</v>
      </c>
      <c r="F171" s="34"/>
      <c r="G171" s="36">
        <v>627191.08110379998</v>
      </c>
      <c r="H171" s="36"/>
      <c r="I171" s="36">
        <v>501884.72682450002</v>
      </c>
      <c r="J171" s="35">
        <v>-19.978975794539998</v>
      </c>
      <c r="K171" s="2">
        <f>VLOOKUP(C171,ORDEN!$B$2:$C$17,2,FALSE)</f>
        <v>13</v>
      </c>
    </row>
    <row r="172" spans="1:11" ht="15" x14ac:dyDescent="0.25">
      <c r="A172" s="33">
        <v>2022</v>
      </c>
      <c r="B172" s="22" t="s">
        <v>40</v>
      </c>
      <c r="C172" s="33">
        <v>14</v>
      </c>
      <c r="D172" s="52"/>
      <c r="E172" s="36">
        <v>679991.88901672896</v>
      </c>
      <c r="F172" s="34"/>
      <c r="G172" s="36">
        <v>765129.93199245504</v>
      </c>
      <c r="H172" s="36"/>
      <c r="I172" s="36">
        <v>564380.92565152398</v>
      </c>
      <c r="J172" s="35">
        <v>-26.237243891134401</v>
      </c>
      <c r="K172" s="2">
        <f>VLOOKUP(C172,ORDEN!$B$2:$C$17,2,FALSE)</f>
        <v>13</v>
      </c>
    </row>
    <row r="173" spans="1:11" ht="15" x14ac:dyDescent="0.25">
      <c r="A173" s="33">
        <v>2010</v>
      </c>
      <c r="B173" s="22" t="s">
        <v>36</v>
      </c>
      <c r="C173" s="33">
        <v>10</v>
      </c>
      <c r="D173" s="52"/>
      <c r="E173" s="34">
        <v>292164.92693334451</v>
      </c>
      <c r="F173" s="34"/>
      <c r="G173" s="34">
        <v>324481.51958736259</v>
      </c>
      <c r="H173" s="34"/>
      <c r="I173" s="34">
        <v>237029.76979845556</v>
      </c>
      <c r="J173" s="35">
        <v>-26.951226652327655</v>
      </c>
      <c r="K173" s="2">
        <f>VLOOKUP(C173,ORDEN!$B$2:$C$17,2,FALSE)</f>
        <v>14</v>
      </c>
    </row>
    <row r="174" spans="1:11" ht="15" x14ac:dyDescent="0.25">
      <c r="A174" s="33">
        <v>2011</v>
      </c>
      <c r="B174" s="22" t="s">
        <v>36</v>
      </c>
      <c r="C174" s="33">
        <v>10</v>
      </c>
      <c r="D174" s="52"/>
      <c r="E174" s="34">
        <v>341122.72808669595</v>
      </c>
      <c r="F174" s="34"/>
      <c r="G174" s="34">
        <v>371614.88486527686</v>
      </c>
      <c r="H174" s="34"/>
      <c r="I174" s="34">
        <v>291647.82113300293</v>
      </c>
      <c r="J174" s="35">
        <v>-21.518799969830262</v>
      </c>
      <c r="K174" s="2">
        <f>VLOOKUP(C174,ORDEN!$B$2:$C$17,2,FALSE)</f>
        <v>14</v>
      </c>
    </row>
    <row r="175" spans="1:11" ht="15" x14ac:dyDescent="0.25">
      <c r="A175" s="33">
        <v>2012</v>
      </c>
      <c r="B175" s="22" t="s">
        <v>36</v>
      </c>
      <c r="C175" s="33">
        <v>10</v>
      </c>
      <c r="D175" s="52"/>
      <c r="E175" s="34">
        <v>395549.00033635448</v>
      </c>
      <c r="F175" s="34"/>
      <c r="G175" s="34">
        <v>444120.49764629005</v>
      </c>
      <c r="H175" s="34"/>
      <c r="I175" s="34">
        <v>319474.46899991337</v>
      </c>
      <c r="J175" s="35">
        <v>-28.065813063563716</v>
      </c>
      <c r="K175" s="2">
        <f>VLOOKUP(C175,ORDEN!$B$2:$C$17,2,FALSE)</f>
        <v>14</v>
      </c>
    </row>
    <row r="176" spans="1:11" ht="15" x14ac:dyDescent="0.25">
      <c r="A176" s="33">
        <v>2013</v>
      </c>
      <c r="B176" s="22" t="s">
        <v>36</v>
      </c>
      <c r="C176" s="33">
        <v>10</v>
      </c>
      <c r="D176" s="52"/>
      <c r="E176" s="34">
        <v>402635.57047646557</v>
      </c>
      <c r="F176" s="34"/>
      <c r="G176" s="34">
        <v>451966.14474917157</v>
      </c>
      <c r="H176" s="34"/>
      <c r="I176" s="34">
        <v>325794.00780074135</v>
      </c>
      <c r="J176" s="35">
        <v>-27.9162805476176</v>
      </c>
      <c r="K176" s="2">
        <f>VLOOKUP(C176,ORDEN!$B$2:$C$17,2,FALSE)</f>
        <v>14</v>
      </c>
    </row>
    <row r="177" spans="1:11" ht="15" x14ac:dyDescent="0.25">
      <c r="A177" s="33">
        <v>2014</v>
      </c>
      <c r="B177" s="22" t="s">
        <v>36</v>
      </c>
      <c r="C177" s="33">
        <v>10</v>
      </c>
      <c r="D177" s="52"/>
      <c r="E177" s="34">
        <v>462231.03626196767</v>
      </c>
      <c r="F177" s="34"/>
      <c r="G177" s="34">
        <v>531050.44119747286</v>
      </c>
      <c r="H177" s="34"/>
      <c r="I177" s="34">
        <v>358415.80651740223</v>
      </c>
      <c r="J177" s="35">
        <v>-32.508142595794567</v>
      </c>
      <c r="K177" s="2">
        <f>VLOOKUP(C177,ORDEN!$B$2:$C$17,2,FALSE)</f>
        <v>14</v>
      </c>
    </row>
    <row r="178" spans="1:11" ht="15" x14ac:dyDescent="0.25">
      <c r="A178" s="33">
        <v>2015</v>
      </c>
      <c r="B178" s="22" t="s">
        <v>36</v>
      </c>
      <c r="C178" s="33">
        <v>10</v>
      </c>
      <c r="D178" s="52"/>
      <c r="E178" s="34">
        <v>498138.60779391503</v>
      </c>
      <c r="F178" s="34"/>
      <c r="G178" s="34">
        <v>564873.80302211817</v>
      </c>
      <c r="H178" s="34"/>
      <c r="I178" s="34">
        <v>396709.61227508751</v>
      </c>
      <c r="J178" s="35">
        <v>-29.770222985618979</v>
      </c>
      <c r="K178" s="2">
        <f>VLOOKUP(C178,ORDEN!$B$2:$C$17,2,FALSE)</f>
        <v>14</v>
      </c>
    </row>
    <row r="179" spans="1:11" ht="15" x14ac:dyDescent="0.25">
      <c r="A179" s="33">
        <v>2016</v>
      </c>
      <c r="B179" s="22" t="s">
        <v>36</v>
      </c>
      <c r="C179" s="33">
        <v>10</v>
      </c>
      <c r="D179" s="52"/>
      <c r="E179" s="34">
        <v>481683.25164916285</v>
      </c>
      <c r="F179" s="34"/>
      <c r="G179" s="34">
        <v>526109.63428529771</v>
      </c>
      <c r="H179" s="34"/>
      <c r="I179" s="34">
        <v>413243.02389407519</v>
      </c>
      <c r="J179" s="35">
        <v>-21.453059027240208</v>
      </c>
      <c r="K179" s="2">
        <f>VLOOKUP(C179,ORDEN!$B$2:$C$17,2,FALSE)</f>
        <v>14</v>
      </c>
    </row>
    <row r="180" spans="1:11" ht="15" x14ac:dyDescent="0.25">
      <c r="A180" s="33">
        <v>2017</v>
      </c>
      <c r="B180" s="22" t="s">
        <v>36</v>
      </c>
      <c r="C180" s="33">
        <v>10</v>
      </c>
      <c r="D180" s="52"/>
      <c r="E180" s="34">
        <v>498984.14605418115</v>
      </c>
      <c r="F180" s="34"/>
      <c r="G180" s="34">
        <v>559491.26153918426</v>
      </c>
      <c r="H180" s="34"/>
      <c r="I180" s="34">
        <v>404158.30621880316</v>
      </c>
      <c r="J180" s="35">
        <v>-27.763249580172801</v>
      </c>
      <c r="K180" s="2">
        <f>VLOOKUP(C180,ORDEN!$B$2:$C$17,2,FALSE)</f>
        <v>14</v>
      </c>
    </row>
    <row r="181" spans="1:11" ht="15" x14ac:dyDescent="0.25">
      <c r="A181" s="33">
        <v>2018</v>
      </c>
      <c r="B181" s="22" t="s">
        <v>36</v>
      </c>
      <c r="C181" s="33">
        <v>10</v>
      </c>
      <c r="D181" s="52"/>
      <c r="E181" s="34">
        <v>523479.98377088516</v>
      </c>
      <c r="F181" s="34"/>
      <c r="G181" s="34">
        <v>571313.9796254806</v>
      </c>
      <c r="H181" s="34"/>
      <c r="I181" s="34">
        <v>451363.44827273779</v>
      </c>
      <c r="J181" s="35">
        <v>-20.995553343780461</v>
      </c>
      <c r="K181" s="2">
        <f>VLOOKUP(C181,ORDEN!$B$2:$C$17,2,FALSE)</f>
        <v>14</v>
      </c>
    </row>
    <row r="182" spans="1:11" ht="15" x14ac:dyDescent="0.25">
      <c r="A182" s="33">
        <v>2019</v>
      </c>
      <c r="B182" s="22" t="s">
        <v>36</v>
      </c>
      <c r="C182" s="33">
        <v>10</v>
      </c>
      <c r="D182" s="52"/>
      <c r="E182" s="34">
        <v>522056.48141860543</v>
      </c>
      <c r="F182" s="34"/>
      <c r="G182" s="34">
        <v>564849.32903317013</v>
      </c>
      <c r="H182" s="34"/>
      <c r="I182" s="34">
        <v>458670.71729543409</v>
      </c>
      <c r="J182" s="35">
        <v>-18.797687503582182</v>
      </c>
      <c r="K182" s="2">
        <f>VLOOKUP(C182,ORDEN!$B$2:$C$17,2,FALSE)</f>
        <v>14</v>
      </c>
    </row>
    <row r="183" spans="1:11" ht="15" x14ac:dyDescent="0.25">
      <c r="A183" s="33">
        <v>2020</v>
      </c>
      <c r="B183" s="22" t="s">
        <v>36</v>
      </c>
      <c r="C183" s="33">
        <v>10</v>
      </c>
      <c r="D183" s="52"/>
      <c r="E183" s="36">
        <v>554820.85371304967</v>
      </c>
      <c r="F183" s="34"/>
      <c r="G183" s="36">
        <v>581493.49808646587</v>
      </c>
      <c r="H183" s="36"/>
      <c r="I183" s="36">
        <v>514202.58163790929</v>
      </c>
      <c r="J183" s="35">
        <v>-11.572084068006328</v>
      </c>
      <c r="K183" s="2">
        <f>VLOOKUP(C183,ORDEN!$B$2:$C$17,2,FALSE)</f>
        <v>14</v>
      </c>
    </row>
    <row r="184" spans="1:11" ht="15" x14ac:dyDescent="0.25">
      <c r="A184" s="33">
        <v>2021</v>
      </c>
      <c r="B184" s="22" t="s">
        <v>36</v>
      </c>
      <c r="C184" s="33">
        <v>10</v>
      </c>
      <c r="D184" s="52"/>
      <c r="E184" s="36">
        <v>552445.31885020004</v>
      </c>
      <c r="F184" s="34"/>
      <c r="G184" s="36">
        <v>579416.63774619997</v>
      </c>
      <c r="H184" s="36"/>
      <c r="I184" s="36">
        <v>509002.9700344</v>
      </c>
      <c r="J184" s="35">
        <v>-12.15251049499</v>
      </c>
      <c r="K184" s="2">
        <f>VLOOKUP(C184,ORDEN!$B$2:$C$17,2,FALSE)</f>
        <v>14</v>
      </c>
    </row>
    <row r="185" spans="1:11" ht="15" x14ac:dyDescent="0.25">
      <c r="A185" s="33">
        <v>2022</v>
      </c>
      <c r="B185" s="22" t="s">
        <v>36</v>
      </c>
      <c r="C185" s="33">
        <v>10</v>
      </c>
      <c r="D185" s="52"/>
      <c r="E185" s="36">
        <v>653456.61772481399</v>
      </c>
      <c r="F185" s="34"/>
      <c r="G185" s="36">
        <v>738826.94205850305</v>
      </c>
      <c r="H185" s="36"/>
      <c r="I185" s="36">
        <v>532544.14187597902</v>
      </c>
      <c r="J185" s="35">
        <v>-27.9203137351466</v>
      </c>
      <c r="K185" s="2">
        <f>VLOOKUP(C185,ORDEN!$B$2:$C$17,2,FALSE)</f>
        <v>14</v>
      </c>
    </row>
    <row r="186" spans="1:11" ht="15" x14ac:dyDescent="0.25">
      <c r="A186" s="33">
        <v>2010</v>
      </c>
      <c r="B186" s="22" t="s">
        <v>37</v>
      </c>
      <c r="C186" s="33">
        <v>11</v>
      </c>
      <c r="D186" s="52"/>
      <c r="E186" s="34">
        <v>418396.93823446479</v>
      </c>
      <c r="F186" s="34"/>
      <c r="G186" s="34">
        <v>480205.3163536184</v>
      </c>
      <c r="H186" s="34"/>
      <c r="I186" s="34">
        <v>321603.70753250533</v>
      </c>
      <c r="J186" s="35">
        <v>-33.027874415351214</v>
      </c>
      <c r="K186" s="2">
        <f>VLOOKUP(C186,ORDEN!$B$2:$C$17,2,FALSE)</f>
        <v>15</v>
      </c>
    </row>
    <row r="187" spans="1:11" ht="15" x14ac:dyDescent="0.25">
      <c r="A187" s="33">
        <v>2011</v>
      </c>
      <c r="B187" s="22" t="s">
        <v>37</v>
      </c>
      <c r="C187" s="33">
        <v>11</v>
      </c>
      <c r="D187" s="52"/>
      <c r="E187" s="34">
        <v>446287.18898174539</v>
      </c>
      <c r="F187" s="34"/>
      <c r="G187" s="34">
        <v>512045.58502107067</v>
      </c>
      <c r="H187" s="34"/>
      <c r="I187" s="34">
        <v>354349.78939346026</v>
      </c>
      <c r="J187" s="35">
        <v>-30.797218107274816</v>
      </c>
      <c r="K187" s="2">
        <f>VLOOKUP(C187,ORDEN!$B$2:$C$17,2,FALSE)</f>
        <v>15</v>
      </c>
    </row>
    <row r="188" spans="1:11" ht="15" x14ac:dyDescent="0.25">
      <c r="A188" s="33">
        <v>2012</v>
      </c>
      <c r="B188" s="22" t="s">
        <v>37</v>
      </c>
      <c r="C188" s="33">
        <v>11</v>
      </c>
      <c r="D188" s="52"/>
      <c r="E188" s="34">
        <v>457929.01611435082</v>
      </c>
      <c r="F188" s="34"/>
      <c r="G188" s="34">
        <v>531403.81439551653</v>
      </c>
      <c r="H188" s="34"/>
      <c r="I188" s="34">
        <v>353619.73179042863</v>
      </c>
      <c r="J188" s="35">
        <v>-33.455552592771873</v>
      </c>
      <c r="K188" s="2">
        <f>VLOOKUP(C188,ORDEN!$B$2:$C$17,2,FALSE)</f>
        <v>15</v>
      </c>
    </row>
    <row r="189" spans="1:11" ht="15" x14ac:dyDescent="0.25">
      <c r="A189" s="33">
        <v>2013</v>
      </c>
      <c r="B189" s="22" t="s">
        <v>37</v>
      </c>
      <c r="C189" s="33">
        <v>11</v>
      </c>
      <c r="D189" s="52"/>
      <c r="E189" s="34">
        <v>469139.24940976611</v>
      </c>
      <c r="F189" s="34"/>
      <c r="G189" s="34">
        <v>543766.01793137111</v>
      </c>
      <c r="H189" s="34"/>
      <c r="I189" s="34">
        <v>367438.21143801394</v>
      </c>
      <c r="J189" s="35">
        <v>-32.427147096126838</v>
      </c>
      <c r="K189" s="2">
        <f>VLOOKUP(C189,ORDEN!$B$2:$C$17,2,FALSE)</f>
        <v>15</v>
      </c>
    </row>
    <row r="190" spans="1:11" ht="15" x14ac:dyDescent="0.25">
      <c r="A190" s="33">
        <v>2014</v>
      </c>
      <c r="B190" s="22" t="s">
        <v>37</v>
      </c>
      <c r="C190" s="33">
        <v>11</v>
      </c>
      <c r="D190" s="52"/>
      <c r="E190" s="34">
        <v>497464.94860825408</v>
      </c>
      <c r="F190" s="34"/>
      <c r="G190" s="34">
        <v>575861.57233437593</v>
      </c>
      <c r="H190" s="34"/>
      <c r="I190" s="34">
        <v>392187.1246487897</v>
      </c>
      <c r="J190" s="35">
        <v>-31.895590278931664</v>
      </c>
      <c r="K190" s="2">
        <f>VLOOKUP(C190,ORDEN!$B$2:$C$17,2,FALSE)</f>
        <v>15</v>
      </c>
    </row>
    <row r="191" spans="1:11" ht="15" x14ac:dyDescent="0.25">
      <c r="A191" s="33">
        <v>2015</v>
      </c>
      <c r="B191" s="22" t="s">
        <v>37</v>
      </c>
      <c r="C191" s="33">
        <v>11</v>
      </c>
      <c r="D191" s="52"/>
      <c r="E191" s="34">
        <v>590166.11024771631</v>
      </c>
      <c r="F191" s="34"/>
      <c r="G191" s="34">
        <v>667137.58700469846</v>
      </c>
      <c r="H191" s="34"/>
      <c r="I191" s="34">
        <v>481698.73488977115</v>
      </c>
      <c r="J191" s="35">
        <v>-27.796193128243175</v>
      </c>
      <c r="K191" s="2">
        <f>VLOOKUP(C191,ORDEN!$B$2:$C$17,2,FALSE)</f>
        <v>15</v>
      </c>
    </row>
    <row r="192" spans="1:11" ht="15" x14ac:dyDescent="0.25">
      <c r="A192" s="33">
        <v>2016</v>
      </c>
      <c r="B192" s="22" t="s">
        <v>37</v>
      </c>
      <c r="C192" s="33">
        <v>11</v>
      </c>
      <c r="D192" s="52"/>
      <c r="E192" s="34">
        <v>629314.33581729478</v>
      </c>
      <c r="F192" s="34"/>
      <c r="G192" s="34">
        <v>707309.26159306266</v>
      </c>
      <c r="H192" s="34"/>
      <c r="I192" s="34">
        <v>517541.11455965129</v>
      </c>
      <c r="J192" s="35">
        <v>-26.829586057730847</v>
      </c>
      <c r="K192" s="2">
        <f>VLOOKUP(C192,ORDEN!$B$2:$C$17,2,FALSE)</f>
        <v>15</v>
      </c>
    </row>
    <row r="193" spans="1:11" ht="15" x14ac:dyDescent="0.25">
      <c r="A193" s="33">
        <v>2017</v>
      </c>
      <c r="B193" s="22" t="s">
        <v>37</v>
      </c>
      <c r="C193" s="33">
        <v>11</v>
      </c>
      <c r="D193" s="52"/>
      <c r="E193" s="34">
        <v>662748.55393018993</v>
      </c>
      <c r="F193" s="34"/>
      <c r="G193" s="34">
        <v>744836.63528941863</v>
      </c>
      <c r="H193" s="34"/>
      <c r="I193" s="34">
        <v>562566.58382532198</v>
      </c>
      <c r="J193" s="35">
        <v>-24.471144789121791</v>
      </c>
      <c r="K193" s="2">
        <f>VLOOKUP(C193,ORDEN!$B$2:$C$17,2,FALSE)</f>
        <v>15</v>
      </c>
    </row>
    <row r="194" spans="1:11" ht="15" x14ac:dyDescent="0.25">
      <c r="A194" s="33">
        <v>2018</v>
      </c>
      <c r="B194" s="22" t="s">
        <v>37</v>
      </c>
      <c r="C194" s="33">
        <v>11</v>
      </c>
      <c r="D194" s="52"/>
      <c r="E194" s="34">
        <v>637226.4478848998</v>
      </c>
      <c r="F194" s="34"/>
      <c r="G194" s="34">
        <v>699690.74152771267</v>
      </c>
      <c r="H194" s="34"/>
      <c r="I194" s="34">
        <v>555631.40479330986</v>
      </c>
      <c r="J194" s="35">
        <v>-20.58900142366641</v>
      </c>
      <c r="K194" s="2">
        <f>VLOOKUP(C194,ORDEN!$B$2:$C$17,2,FALSE)</f>
        <v>15</v>
      </c>
    </row>
    <row r="195" spans="1:11" ht="15" x14ac:dyDescent="0.25">
      <c r="A195" s="33">
        <v>2019</v>
      </c>
      <c r="B195" s="22" t="s">
        <v>37</v>
      </c>
      <c r="C195" s="33">
        <v>11</v>
      </c>
      <c r="D195" s="52"/>
      <c r="E195" s="34">
        <v>610865.91341000004</v>
      </c>
      <c r="F195" s="34"/>
      <c r="G195" s="34">
        <v>633090.73673544289</v>
      </c>
      <c r="H195" s="34"/>
      <c r="I195" s="34">
        <v>583991.17427451978</v>
      </c>
      <c r="J195" s="35">
        <v>-7.7555332295820563</v>
      </c>
      <c r="K195" s="2">
        <f>VLOOKUP(C195,ORDEN!$B$2:$C$17,2,FALSE)</f>
        <v>15</v>
      </c>
    </row>
    <row r="196" spans="1:11" ht="15" x14ac:dyDescent="0.25">
      <c r="A196" s="33">
        <v>2020</v>
      </c>
      <c r="B196" s="22" t="s">
        <v>37</v>
      </c>
      <c r="C196" s="33">
        <v>11</v>
      </c>
      <c r="D196" s="52"/>
      <c r="E196" s="36">
        <v>652238.44595780363</v>
      </c>
      <c r="F196" s="34"/>
      <c r="G196" s="36">
        <v>680249.245900432</v>
      </c>
      <c r="H196" s="36"/>
      <c r="I196" s="36">
        <v>615351.1857848966</v>
      </c>
      <c r="J196" s="35">
        <v>-9.5403354736000026</v>
      </c>
      <c r="K196" s="2">
        <f>VLOOKUP(C196,ORDEN!$B$2:$C$17,2,FALSE)</f>
        <v>15</v>
      </c>
    </row>
    <row r="197" spans="1:11" ht="15" x14ac:dyDescent="0.25">
      <c r="A197" s="33">
        <v>2021</v>
      </c>
      <c r="B197" s="22" t="s">
        <v>37</v>
      </c>
      <c r="C197" s="33">
        <v>11</v>
      </c>
      <c r="D197" s="52"/>
      <c r="E197" s="36">
        <v>748997.62051170005</v>
      </c>
      <c r="F197" s="34"/>
      <c r="G197" s="36">
        <v>827601.78274000005</v>
      </c>
      <c r="H197" s="36"/>
      <c r="I197" s="36">
        <v>650373.59128729999</v>
      </c>
      <c r="J197" s="35">
        <v>-21.41467009242</v>
      </c>
      <c r="K197" s="2">
        <f>VLOOKUP(C197,ORDEN!$B$2:$C$17,2,FALSE)</f>
        <v>15</v>
      </c>
    </row>
    <row r="198" spans="1:11" ht="15" x14ac:dyDescent="0.25">
      <c r="A198" s="33">
        <v>2022</v>
      </c>
      <c r="B198" s="22" t="s">
        <v>37</v>
      </c>
      <c r="C198" s="33">
        <v>11</v>
      </c>
      <c r="D198" s="52"/>
      <c r="E198" s="36">
        <v>870858.21148724598</v>
      </c>
      <c r="F198" s="34"/>
      <c r="G198" s="36">
        <v>1002863.97302275</v>
      </c>
      <c r="H198" s="36"/>
      <c r="I198" s="36">
        <v>711213.87589166604</v>
      </c>
      <c r="J198" s="35">
        <v>-29.0817204502839</v>
      </c>
      <c r="K198" s="2">
        <f>VLOOKUP(C198,ORDEN!$B$2:$C$17,2,FALSE)</f>
        <v>15</v>
      </c>
    </row>
    <row r="199" spans="1:11" ht="15" x14ac:dyDescent="0.25">
      <c r="A199" s="33">
        <v>2010</v>
      </c>
      <c r="B199" s="22" t="s">
        <v>38</v>
      </c>
      <c r="C199" s="33">
        <v>12</v>
      </c>
      <c r="D199" s="52"/>
      <c r="E199" s="34">
        <v>535357.36368542025</v>
      </c>
      <c r="F199" s="34"/>
      <c r="G199" s="34">
        <v>663287.44851760555</v>
      </c>
      <c r="H199" s="34"/>
      <c r="I199" s="34">
        <v>345351.12614391732</v>
      </c>
      <c r="J199" s="35">
        <v>-47.933414552657453</v>
      </c>
      <c r="K199" s="2">
        <f>VLOOKUP(C199,ORDEN!$B$2:$C$17,2,FALSE)</f>
        <v>16</v>
      </c>
    </row>
    <row r="200" spans="1:11" ht="15" x14ac:dyDescent="0.25">
      <c r="A200" s="33">
        <v>2011</v>
      </c>
      <c r="B200" s="22" t="s">
        <v>38</v>
      </c>
      <c r="C200" s="33">
        <v>12</v>
      </c>
      <c r="D200" s="52"/>
      <c r="E200" s="34">
        <v>626860.08719846257</v>
      </c>
      <c r="F200" s="34"/>
      <c r="G200" s="34">
        <v>764790.1500524123</v>
      </c>
      <c r="H200" s="34"/>
      <c r="I200" s="34">
        <v>412290.28028966201</v>
      </c>
      <c r="J200" s="35">
        <v>-46.09105775467858</v>
      </c>
      <c r="K200" s="2">
        <f>VLOOKUP(C200,ORDEN!$B$2:$C$17,2,FALSE)</f>
        <v>16</v>
      </c>
    </row>
    <row r="201" spans="1:11" ht="15" x14ac:dyDescent="0.25">
      <c r="A201" s="33">
        <v>2012</v>
      </c>
      <c r="B201" s="22" t="s">
        <v>38</v>
      </c>
      <c r="C201" s="33">
        <v>12</v>
      </c>
      <c r="D201" s="52"/>
      <c r="E201" s="34">
        <v>641449.79803086712</v>
      </c>
      <c r="F201" s="34"/>
      <c r="G201" s="34">
        <v>711264.48446136434</v>
      </c>
      <c r="H201" s="34"/>
      <c r="I201" s="34">
        <v>532612.6227465031</v>
      </c>
      <c r="J201" s="35">
        <v>-25.11750067911138</v>
      </c>
      <c r="K201" s="2">
        <f>VLOOKUP(C201,ORDEN!$B$2:$C$17,2,FALSE)</f>
        <v>16</v>
      </c>
    </row>
    <row r="202" spans="1:11" ht="15" x14ac:dyDescent="0.25">
      <c r="A202" s="33">
        <v>2013</v>
      </c>
      <c r="B202" s="22" t="s">
        <v>38</v>
      </c>
      <c r="C202" s="33">
        <v>12</v>
      </c>
      <c r="D202" s="52"/>
      <c r="E202" s="34">
        <v>683499.58106099069</v>
      </c>
      <c r="F202" s="34"/>
      <c r="G202" s="34">
        <v>732978.48236699658</v>
      </c>
      <c r="H202" s="34"/>
      <c r="I202" s="34">
        <v>599384.99171451863</v>
      </c>
      <c r="J202" s="35">
        <v>-18.226113571719928</v>
      </c>
      <c r="K202" s="2">
        <f>VLOOKUP(C202,ORDEN!$B$2:$C$17,2,FALSE)</f>
        <v>16</v>
      </c>
    </row>
    <row r="203" spans="1:11" ht="15" x14ac:dyDescent="0.25">
      <c r="A203" s="33">
        <v>2014</v>
      </c>
      <c r="B203" s="22" t="s">
        <v>38</v>
      </c>
      <c r="C203" s="33">
        <v>12</v>
      </c>
      <c r="D203" s="52"/>
      <c r="E203" s="34">
        <v>634449.0074862662</v>
      </c>
      <c r="F203" s="34"/>
      <c r="G203" s="34">
        <v>691737.78927358682</v>
      </c>
      <c r="H203" s="34"/>
      <c r="I203" s="34">
        <v>544948.10962861811</v>
      </c>
      <c r="J203" s="35">
        <v>-21.220422235297665</v>
      </c>
      <c r="K203" s="2">
        <f>VLOOKUP(C203,ORDEN!$B$2:$C$17,2,FALSE)</f>
        <v>16</v>
      </c>
    </row>
    <row r="204" spans="1:11" ht="15" x14ac:dyDescent="0.25">
      <c r="A204" s="33">
        <v>2015</v>
      </c>
      <c r="B204" s="22" t="s">
        <v>38</v>
      </c>
      <c r="C204" s="33">
        <v>12</v>
      </c>
      <c r="D204" s="52"/>
      <c r="E204" s="34">
        <v>724343.53817405831</v>
      </c>
      <c r="F204" s="34"/>
      <c r="G204" s="34">
        <v>791033.95307754108</v>
      </c>
      <c r="H204" s="34"/>
      <c r="I204" s="34">
        <v>627158.55287082563</v>
      </c>
      <c r="J204" s="35">
        <v>-20.716607620842741</v>
      </c>
      <c r="K204" s="2">
        <f>VLOOKUP(C204,ORDEN!$B$2:$C$17,2,FALSE)</f>
        <v>16</v>
      </c>
    </row>
    <row r="205" spans="1:11" ht="15" x14ac:dyDescent="0.25">
      <c r="A205" s="33">
        <v>2016</v>
      </c>
      <c r="B205" s="22" t="s">
        <v>38</v>
      </c>
      <c r="C205" s="33">
        <v>12</v>
      </c>
      <c r="D205" s="52"/>
      <c r="E205" s="34">
        <v>716700.34240887349</v>
      </c>
      <c r="F205" s="34"/>
      <c r="G205" s="34">
        <v>772945.71763465367</v>
      </c>
      <c r="H205" s="34"/>
      <c r="I205" s="34">
        <v>625093.72415413591</v>
      </c>
      <c r="J205" s="35">
        <v>-19.128379924656315</v>
      </c>
      <c r="K205" s="2">
        <f>VLOOKUP(C205,ORDEN!$B$2:$C$17,2,FALSE)</f>
        <v>16</v>
      </c>
    </row>
    <row r="206" spans="1:11" ht="15" x14ac:dyDescent="0.25">
      <c r="A206" s="33">
        <v>2017</v>
      </c>
      <c r="B206" s="22" t="s">
        <v>38</v>
      </c>
      <c r="C206" s="33">
        <v>12</v>
      </c>
      <c r="D206" s="52"/>
      <c r="E206" s="34">
        <v>783326.32732640859</v>
      </c>
      <c r="F206" s="34"/>
      <c r="G206" s="34">
        <v>875827.86766486242</v>
      </c>
      <c r="H206" s="34"/>
      <c r="I206" s="34">
        <v>665869.70072667184</v>
      </c>
      <c r="J206" s="35">
        <v>-23.972537834173092</v>
      </c>
      <c r="K206" s="2">
        <f>VLOOKUP(C206,ORDEN!$B$2:$C$17,2,FALSE)</f>
        <v>16</v>
      </c>
    </row>
    <row r="207" spans="1:11" ht="15" x14ac:dyDescent="0.25">
      <c r="A207" s="33">
        <v>2018</v>
      </c>
      <c r="B207" s="22" t="s">
        <v>38</v>
      </c>
      <c r="C207" s="33">
        <v>12</v>
      </c>
      <c r="D207" s="52"/>
      <c r="E207" s="34">
        <v>802379.60901625862</v>
      </c>
      <c r="F207" s="34"/>
      <c r="G207" s="34">
        <v>890361.22154503525</v>
      </c>
      <c r="H207" s="34"/>
      <c r="I207" s="34">
        <v>678528.65076561715</v>
      </c>
      <c r="J207" s="35">
        <v>-23.791756160699261</v>
      </c>
      <c r="K207" s="2">
        <f>VLOOKUP(C207,ORDEN!$B$2:$C$17,2,FALSE)</f>
        <v>16</v>
      </c>
    </row>
    <row r="208" spans="1:11" ht="15" x14ac:dyDescent="0.25">
      <c r="A208" s="33">
        <v>2019</v>
      </c>
      <c r="B208" s="22" t="s">
        <v>38</v>
      </c>
      <c r="C208" s="33">
        <v>12</v>
      </c>
      <c r="D208" s="52"/>
      <c r="E208" s="36">
        <v>816074.01681470673</v>
      </c>
      <c r="F208" s="36"/>
      <c r="G208" s="36">
        <v>914959.80102931184</v>
      </c>
      <c r="H208" s="36"/>
      <c r="I208" s="36">
        <v>670565.38885749003</v>
      </c>
      <c r="J208" s="35">
        <v>-26.710945322065825</v>
      </c>
      <c r="K208" s="2">
        <f>VLOOKUP(C208,ORDEN!$B$2:$C$17,2,FALSE)</f>
        <v>16</v>
      </c>
    </row>
    <row r="209" spans="1:11" ht="15" x14ac:dyDescent="0.25">
      <c r="A209" s="33">
        <v>2020</v>
      </c>
      <c r="B209" s="22" t="s">
        <v>38</v>
      </c>
      <c r="C209" s="33">
        <v>12</v>
      </c>
      <c r="D209" s="52"/>
      <c r="E209" s="36">
        <v>830450.03562148241</v>
      </c>
      <c r="F209" s="36"/>
      <c r="G209" s="36">
        <v>954467.0505709484</v>
      </c>
      <c r="H209" s="36"/>
      <c r="I209" s="36">
        <v>647497.85150260455</v>
      </c>
      <c r="J209" s="35">
        <v>-32.161319647935393</v>
      </c>
      <c r="K209" s="2">
        <f>VLOOKUP(C209,ORDEN!$B$2:$C$17,2,FALSE)</f>
        <v>16</v>
      </c>
    </row>
    <row r="210" spans="1:11" ht="15" x14ac:dyDescent="0.25">
      <c r="A210" s="33">
        <v>2021</v>
      </c>
      <c r="B210" s="22" t="s">
        <v>38</v>
      </c>
      <c r="C210" s="33">
        <v>12</v>
      </c>
      <c r="D210" s="52"/>
      <c r="E210" s="36">
        <v>844329.38433849998</v>
      </c>
      <c r="F210" s="36"/>
      <c r="G210" s="36">
        <v>920049.73740410001</v>
      </c>
      <c r="H210" s="36"/>
      <c r="I210" s="36">
        <v>737643.82899179996</v>
      </c>
      <c r="J210" s="35">
        <v>-19.82565735271</v>
      </c>
      <c r="K210" s="2">
        <f>VLOOKUP(C210,ORDEN!$B$2:$C$17,2,FALSE)</f>
        <v>16</v>
      </c>
    </row>
    <row r="211" spans="1:11" ht="15" x14ac:dyDescent="0.25">
      <c r="A211" s="38">
        <v>2022</v>
      </c>
      <c r="B211" s="27" t="s">
        <v>38</v>
      </c>
      <c r="C211" s="38">
        <v>12</v>
      </c>
      <c r="D211" s="54"/>
      <c r="E211" s="39">
        <v>890644.73864502402</v>
      </c>
      <c r="F211" s="39"/>
      <c r="G211" s="39">
        <v>980107.16638688301</v>
      </c>
      <c r="H211" s="39"/>
      <c r="I211" s="39">
        <v>768117.82009159203</v>
      </c>
      <c r="J211" s="40">
        <v>-21.6292007206496</v>
      </c>
      <c r="K211" s="2">
        <f>VLOOKUP(C211,ORDEN!$B$2:$C$17,2,FALSE)</f>
        <v>16</v>
      </c>
    </row>
    <row r="212" spans="1:11" x14ac:dyDescent="0.2">
      <c r="A212" s="12" t="s">
        <v>14</v>
      </c>
    </row>
    <row r="214" spans="1:11" x14ac:dyDescent="0.2">
      <c r="A214" s="3" t="s">
        <v>15</v>
      </c>
    </row>
    <row r="215" spans="1:11" ht="15" x14ac:dyDescent="0.2">
      <c r="A215" s="2" t="s">
        <v>44</v>
      </c>
    </row>
    <row r="216" spans="1:11" ht="15" x14ac:dyDescent="0.2">
      <c r="A216" s="26" t="s">
        <v>45</v>
      </c>
    </row>
    <row r="217" spans="1:11" ht="15" x14ac:dyDescent="0.2">
      <c r="A217" s="2" t="s">
        <v>46</v>
      </c>
    </row>
    <row r="218" spans="1:11" x14ac:dyDescent="0.2">
      <c r="A218" s="5" t="s">
        <v>18</v>
      </c>
    </row>
    <row r="219" spans="1:11" x14ac:dyDescent="0.2">
      <c r="A219" s="5" t="s">
        <v>19</v>
      </c>
    </row>
    <row r="220" spans="1:11" x14ac:dyDescent="0.2">
      <c r="A220" s="5" t="s">
        <v>20</v>
      </c>
    </row>
    <row r="221" spans="1:11" ht="15" x14ac:dyDescent="0.2">
      <c r="A221" s="3" t="s">
        <v>47</v>
      </c>
    </row>
  </sheetData>
  <phoneticPr fontId="13"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baseColWidth="10" defaultRowHeight="15" x14ac:dyDescent="0.25"/>
  <sheetData>
    <row r="1" spans="1:3" ht="30" x14ac:dyDescent="0.25">
      <c r="A1" s="21" t="s">
        <v>23</v>
      </c>
      <c r="B1" s="21" t="s">
        <v>24</v>
      </c>
      <c r="C1" s="21" t="s">
        <v>48</v>
      </c>
    </row>
    <row r="2" spans="1:3" x14ac:dyDescent="0.25">
      <c r="A2" s="22" t="s">
        <v>27</v>
      </c>
      <c r="B2" s="14">
        <v>1</v>
      </c>
      <c r="C2">
        <v>2</v>
      </c>
    </row>
    <row r="3" spans="1:3" x14ac:dyDescent="0.25">
      <c r="A3" s="22" t="s">
        <v>28</v>
      </c>
      <c r="B3" s="14">
        <v>2</v>
      </c>
      <c r="C3">
        <v>3</v>
      </c>
    </row>
    <row r="4" spans="1:3" x14ac:dyDescent="0.25">
      <c r="A4" s="22" t="s">
        <v>29</v>
      </c>
      <c r="B4" s="14">
        <v>3</v>
      </c>
      <c r="C4">
        <v>4</v>
      </c>
    </row>
    <row r="5" spans="1:3" x14ac:dyDescent="0.25">
      <c r="A5" s="22" t="s">
        <v>30</v>
      </c>
      <c r="B5" s="14">
        <v>4</v>
      </c>
      <c r="C5">
        <v>5</v>
      </c>
    </row>
    <row r="6" spans="1:3" x14ac:dyDescent="0.25">
      <c r="A6" s="22" t="s">
        <v>31</v>
      </c>
      <c r="B6" s="14">
        <v>5</v>
      </c>
      <c r="C6">
        <v>6</v>
      </c>
    </row>
    <row r="7" spans="1:3" x14ac:dyDescent="0.25">
      <c r="A7" s="22" t="s">
        <v>32</v>
      </c>
      <c r="B7" s="14">
        <v>6</v>
      </c>
      <c r="C7">
        <v>8</v>
      </c>
    </row>
    <row r="8" spans="1:3" x14ac:dyDescent="0.25">
      <c r="A8" s="22" t="s">
        <v>33</v>
      </c>
      <c r="B8" s="14">
        <v>7</v>
      </c>
      <c r="C8">
        <v>9</v>
      </c>
    </row>
    <row r="9" spans="1:3" x14ac:dyDescent="0.25">
      <c r="A9" s="22" t="s">
        <v>34</v>
      </c>
      <c r="B9" s="14">
        <v>8</v>
      </c>
      <c r="C9">
        <v>11</v>
      </c>
    </row>
    <row r="10" spans="1:3" x14ac:dyDescent="0.25">
      <c r="A10" s="22" t="s">
        <v>35</v>
      </c>
      <c r="B10" s="14">
        <v>9</v>
      </c>
      <c r="C10">
        <v>12</v>
      </c>
    </row>
    <row r="11" spans="1:3" x14ac:dyDescent="0.25">
      <c r="A11" s="22" t="s">
        <v>36</v>
      </c>
      <c r="B11" s="14">
        <v>10</v>
      </c>
      <c r="C11">
        <v>14</v>
      </c>
    </row>
    <row r="12" spans="1:3" x14ac:dyDescent="0.25">
      <c r="A12" s="22" t="s">
        <v>37</v>
      </c>
      <c r="B12" s="14">
        <v>11</v>
      </c>
      <c r="C12">
        <v>15</v>
      </c>
    </row>
    <row r="13" spans="1:3" x14ac:dyDescent="0.25">
      <c r="A13" s="22" t="s">
        <v>38</v>
      </c>
      <c r="B13" s="14">
        <v>12</v>
      </c>
      <c r="C13">
        <v>16</v>
      </c>
    </row>
    <row r="14" spans="1:3" x14ac:dyDescent="0.25">
      <c r="A14" s="22" t="s">
        <v>39</v>
      </c>
      <c r="B14" s="14">
        <v>13</v>
      </c>
      <c r="C14">
        <v>7</v>
      </c>
    </row>
    <row r="15" spans="1:3" x14ac:dyDescent="0.25">
      <c r="A15" s="22" t="s">
        <v>40</v>
      </c>
      <c r="B15" s="14">
        <v>14</v>
      </c>
      <c r="C15">
        <v>13</v>
      </c>
    </row>
    <row r="16" spans="1:3" x14ac:dyDescent="0.25">
      <c r="A16" s="22" t="s">
        <v>41</v>
      </c>
      <c r="B16" s="14">
        <v>15</v>
      </c>
      <c r="C16">
        <v>1</v>
      </c>
    </row>
    <row r="17" spans="1:3" x14ac:dyDescent="0.25">
      <c r="A17" s="22" t="s">
        <v>42</v>
      </c>
      <c r="B17" s="14">
        <v>16</v>
      </c>
      <c r="C17">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PRESENTACIÓN</vt:lpstr>
      <vt:lpstr>NACIONAL</vt:lpstr>
      <vt:lpstr>REGIONAL</vt:lpstr>
      <vt:lpstr>ORDEN</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Milena</dc:creator>
  <cp:keywords/>
  <dc:description/>
  <cp:lastModifiedBy>Maria Fernanda Aguilera Ormazábal</cp:lastModifiedBy>
  <cp:revision/>
  <dcterms:created xsi:type="dcterms:W3CDTF">2020-03-29T22:17:29Z</dcterms:created>
  <dcterms:modified xsi:type="dcterms:W3CDTF">2023-10-12T12:01:58Z</dcterms:modified>
  <cp:category/>
  <cp:contentStatus/>
</cp:coreProperties>
</file>